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19200" windowHeight="7050"/>
  </bookViews>
  <sheets>
    <sheet name="Лист1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63" i="1" l="1"/>
  <c r="E62" i="1" l="1"/>
  <c r="M71" i="1" l="1"/>
  <c r="M60" i="1" l="1"/>
  <c r="M62" i="1"/>
  <c r="M63" i="1"/>
  <c r="M5" i="1" s="1"/>
  <c r="M4" i="1" s="1"/>
  <c r="M64" i="1"/>
  <c r="M65" i="1"/>
  <c r="M66" i="1"/>
  <c r="M67" i="1"/>
  <c r="M68" i="1"/>
  <c r="M69" i="1"/>
  <c r="M70" i="1"/>
  <c r="O62" i="1"/>
  <c r="O64" i="1"/>
  <c r="O65" i="1"/>
  <c r="O66" i="1"/>
  <c r="O67" i="1"/>
  <c r="O68" i="1"/>
  <c r="O69" i="1"/>
  <c r="O70" i="1"/>
  <c r="O71" i="1"/>
  <c r="O11" i="1"/>
  <c r="K62" i="1"/>
  <c r="K63" i="1"/>
  <c r="K64" i="1"/>
  <c r="K65" i="1"/>
  <c r="K66" i="1"/>
  <c r="K67" i="1"/>
  <c r="K68" i="1"/>
  <c r="K69" i="1"/>
  <c r="K70" i="1"/>
  <c r="K71" i="1"/>
  <c r="C62" i="1"/>
  <c r="D62" i="1"/>
  <c r="C63" i="1"/>
  <c r="D63" i="1"/>
  <c r="E63" i="1"/>
  <c r="C64" i="1"/>
  <c r="D64" i="1"/>
  <c r="E64" i="1"/>
  <c r="C65" i="1"/>
  <c r="D65" i="1"/>
  <c r="E65" i="1"/>
  <c r="C66" i="1"/>
  <c r="D66" i="1"/>
  <c r="E66" i="1"/>
  <c r="C67" i="1"/>
  <c r="D67" i="1"/>
  <c r="E67" i="1"/>
  <c r="C68" i="1"/>
  <c r="D68" i="1"/>
  <c r="E68" i="1"/>
  <c r="C69" i="1"/>
  <c r="D69" i="1"/>
  <c r="E69" i="1"/>
  <c r="C70" i="1"/>
  <c r="D70" i="1"/>
  <c r="E70" i="1"/>
  <c r="C71" i="1"/>
  <c r="D71" i="1"/>
  <c r="E71" i="1"/>
  <c r="M58" i="1" l="1"/>
  <c r="M54" i="1"/>
  <c r="M49" i="1"/>
  <c r="M45" i="1"/>
  <c r="M41" i="1"/>
  <c r="M37" i="1"/>
  <c r="M33" i="1"/>
  <c r="M29" i="1"/>
  <c r="M25" i="1"/>
  <c r="M20" i="1"/>
  <c r="M16" i="1"/>
  <c r="M12" i="1"/>
  <c r="M8" i="1"/>
  <c r="M61" i="1"/>
  <c r="M57" i="1"/>
  <c r="M53" i="1"/>
  <c r="M48" i="1"/>
  <c r="M44" i="1"/>
  <c r="M40" i="1"/>
  <c r="M36" i="1"/>
  <c r="M32" i="1"/>
  <c r="M28" i="1"/>
  <c r="M24" i="1"/>
  <c r="M19" i="1"/>
  <c r="M15" i="1"/>
  <c r="M11" i="1"/>
  <c r="M7" i="1"/>
  <c r="M56" i="1"/>
  <c r="M52" i="1"/>
  <c r="M47" i="1"/>
  <c r="M43" i="1"/>
  <c r="M39" i="1"/>
  <c r="M35" i="1"/>
  <c r="M31" i="1"/>
  <c r="M27" i="1"/>
  <c r="M23" i="1"/>
  <c r="M18" i="1"/>
  <c r="M14" i="1"/>
  <c r="M10" i="1"/>
  <c r="M6" i="1"/>
  <c r="M59" i="1"/>
  <c r="M55" i="1"/>
  <c r="M51" i="1"/>
  <c r="M46" i="1"/>
  <c r="M42" i="1"/>
  <c r="M38" i="1"/>
  <c r="M34" i="1"/>
  <c r="M30" i="1"/>
  <c r="M26" i="1"/>
  <c r="M21" i="1"/>
  <c r="M17" i="1"/>
  <c r="M13" i="1"/>
  <c r="M9" i="1"/>
  <c r="K50" i="1"/>
  <c r="K51" i="1"/>
  <c r="K52" i="1"/>
  <c r="K53" i="1"/>
  <c r="K54" i="1"/>
  <c r="K55" i="1"/>
  <c r="K56" i="1"/>
  <c r="K57" i="1"/>
  <c r="K58" i="1"/>
  <c r="K59" i="1"/>
  <c r="K60" i="1"/>
  <c r="K61" i="1"/>
  <c r="C50" i="1"/>
  <c r="D50" i="1"/>
  <c r="E50" i="1"/>
  <c r="F50" i="1"/>
  <c r="C51" i="1"/>
  <c r="D51" i="1"/>
  <c r="E51" i="1"/>
  <c r="F51" i="1"/>
  <c r="C52" i="1"/>
  <c r="D52" i="1"/>
  <c r="E52" i="1"/>
  <c r="F52" i="1"/>
  <c r="C53" i="1"/>
  <c r="D53" i="1"/>
  <c r="E53" i="1"/>
  <c r="F53" i="1"/>
  <c r="C54" i="1"/>
  <c r="D54" i="1"/>
  <c r="E54" i="1"/>
  <c r="F54" i="1"/>
  <c r="C55" i="1"/>
  <c r="D55" i="1"/>
  <c r="E55" i="1"/>
  <c r="F55" i="1"/>
  <c r="C56" i="1"/>
  <c r="D56" i="1"/>
  <c r="E56" i="1"/>
  <c r="F56" i="1"/>
  <c r="C57" i="1"/>
  <c r="D57" i="1"/>
  <c r="E57" i="1"/>
  <c r="F57" i="1"/>
  <c r="C58" i="1"/>
  <c r="D58" i="1"/>
  <c r="E58" i="1"/>
  <c r="F58" i="1"/>
  <c r="C59" i="1"/>
  <c r="D59" i="1"/>
  <c r="E59" i="1"/>
  <c r="F59" i="1"/>
  <c r="C60" i="1"/>
  <c r="D60" i="1"/>
  <c r="E60" i="1"/>
  <c r="F60" i="1"/>
  <c r="C61" i="1"/>
  <c r="D61" i="1"/>
  <c r="E61" i="1"/>
  <c r="F61" i="1"/>
  <c r="O42" i="1" l="1"/>
  <c r="O43" i="1"/>
  <c r="O44" i="1"/>
  <c r="O45" i="1"/>
  <c r="O46" i="1"/>
  <c r="O47" i="1"/>
  <c r="O48" i="1"/>
  <c r="O49" i="1"/>
  <c r="K42" i="1"/>
  <c r="K43" i="1"/>
  <c r="K44" i="1"/>
  <c r="K45" i="1"/>
  <c r="K46" i="1"/>
  <c r="K47" i="1"/>
  <c r="K48" i="1"/>
  <c r="K49" i="1"/>
  <c r="E42" i="1"/>
  <c r="F42" i="1"/>
  <c r="C43" i="1"/>
  <c r="D43" i="1"/>
  <c r="E43" i="1"/>
  <c r="F43" i="1"/>
  <c r="C44" i="1"/>
  <c r="D44" i="1"/>
  <c r="E44" i="1"/>
  <c r="F44" i="1"/>
  <c r="C45" i="1"/>
  <c r="D45" i="1"/>
  <c r="E45" i="1"/>
  <c r="F45" i="1"/>
  <c r="C46" i="1"/>
  <c r="D46" i="1"/>
  <c r="E46" i="1"/>
  <c r="F46" i="1"/>
  <c r="C47" i="1"/>
  <c r="D47" i="1"/>
  <c r="E47" i="1"/>
  <c r="F47" i="1"/>
  <c r="C48" i="1"/>
  <c r="D48" i="1"/>
  <c r="E48" i="1"/>
  <c r="F48" i="1"/>
  <c r="C49" i="1"/>
  <c r="D49" i="1"/>
  <c r="E49" i="1"/>
  <c r="F49" i="1"/>
  <c r="O32" i="1" l="1"/>
  <c r="O33" i="1"/>
  <c r="O34" i="1"/>
  <c r="O35" i="1"/>
  <c r="O36" i="1"/>
  <c r="O37" i="1"/>
  <c r="O38" i="1"/>
  <c r="O39" i="1"/>
  <c r="O40" i="1"/>
  <c r="O41" i="1"/>
  <c r="K32" i="1"/>
  <c r="K33" i="1"/>
  <c r="K34" i="1"/>
  <c r="K35" i="1"/>
  <c r="K36" i="1"/>
  <c r="K37" i="1"/>
  <c r="K38" i="1"/>
  <c r="K39" i="1"/>
  <c r="K40" i="1"/>
  <c r="K41" i="1"/>
  <c r="C32" i="1"/>
  <c r="D32" i="1"/>
  <c r="E32" i="1"/>
  <c r="F32" i="1"/>
  <c r="C33" i="1"/>
  <c r="D33" i="1"/>
  <c r="E33" i="1"/>
  <c r="F33" i="1"/>
  <c r="C34" i="1"/>
  <c r="D34" i="1"/>
  <c r="E34" i="1"/>
  <c r="F34" i="1"/>
  <c r="C35" i="1"/>
  <c r="D35" i="1"/>
  <c r="E35" i="1"/>
  <c r="F35" i="1"/>
  <c r="C36" i="1"/>
  <c r="D36" i="1"/>
  <c r="E36" i="1"/>
  <c r="F36" i="1"/>
  <c r="C37" i="1"/>
  <c r="D37" i="1"/>
  <c r="E37" i="1"/>
  <c r="F37" i="1"/>
  <c r="C38" i="1"/>
  <c r="D38" i="1"/>
  <c r="E38" i="1"/>
  <c r="F38" i="1"/>
  <c r="C39" i="1"/>
  <c r="D39" i="1"/>
  <c r="E39" i="1"/>
  <c r="F39" i="1"/>
  <c r="C40" i="1"/>
  <c r="D40" i="1"/>
  <c r="E40" i="1"/>
  <c r="F40" i="1"/>
  <c r="C41" i="1"/>
  <c r="E41" i="1"/>
  <c r="F41" i="1"/>
  <c r="O53" i="1" l="1"/>
  <c r="O57" i="1"/>
  <c r="O61" i="1"/>
  <c r="O50" i="1"/>
  <c r="O54" i="1"/>
  <c r="O58" i="1"/>
  <c r="O51" i="1"/>
  <c r="O55" i="1"/>
  <c r="O59" i="1"/>
  <c r="O52" i="1"/>
  <c r="O56" i="1"/>
  <c r="O60" i="1"/>
  <c r="O22" i="1"/>
  <c r="O23" i="1"/>
  <c r="O24" i="1"/>
  <c r="O25" i="1"/>
  <c r="O26" i="1"/>
  <c r="O27" i="1"/>
  <c r="O28" i="1"/>
  <c r="O29" i="1"/>
  <c r="O30" i="1"/>
  <c r="O31" i="1"/>
</calcChain>
</file>

<file path=xl/sharedStrings.xml><?xml version="1.0" encoding="utf-8"?>
<sst xmlns="http://schemas.openxmlformats.org/spreadsheetml/2006/main" count="466" uniqueCount="204">
  <si>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</si>
  <si>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</si>
  <si>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</si>
  <si>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</si>
  <si>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</si>
  <si>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</si>
  <si>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</si>
  <si>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</si>
  <si>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</si>
  <si>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</si>
  <si>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</si>
  <si>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</si>
  <si>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</si>
  <si>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</si>
  <si>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</si>
  <si>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</si>
  <si>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</si>
  <si>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Алексеев</t>
  </si>
  <si>
    <t>Кирилл</t>
  </si>
  <si>
    <t>Викторович</t>
  </si>
  <si>
    <t>м</t>
  </si>
  <si>
    <t>призер</t>
  </si>
  <si>
    <t>Чернов</t>
  </si>
  <si>
    <t>Рамазан</t>
  </si>
  <si>
    <t>Фанусович</t>
  </si>
  <si>
    <t xml:space="preserve">Адгамова </t>
  </si>
  <si>
    <t>Аида</t>
  </si>
  <si>
    <t>Викторовна</t>
  </si>
  <si>
    <t>ж</t>
  </si>
  <si>
    <t>Гришин</t>
  </si>
  <si>
    <t>Денис</t>
  </si>
  <si>
    <t>Алексеевич</t>
  </si>
  <si>
    <t>Никитин</t>
  </si>
  <si>
    <t>Артем</t>
  </si>
  <si>
    <t>Рамилевич</t>
  </si>
  <si>
    <t>Куляева</t>
  </si>
  <si>
    <t>Виктория</t>
  </si>
  <si>
    <t>Васильевна</t>
  </si>
  <si>
    <t xml:space="preserve">Ибрагимов </t>
  </si>
  <si>
    <t>Рузиль</t>
  </si>
  <si>
    <t>Ильнурович</t>
  </si>
  <si>
    <t>Константинова</t>
  </si>
  <si>
    <t>Галиуллин</t>
  </si>
  <si>
    <t>Газинур</t>
  </si>
  <si>
    <t>Марселевич</t>
  </si>
  <si>
    <t>Абдурахманова</t>
  </si>
  <si>
    <t>Ильнара</t>
  </si>
  <si>
    <t>Маратовна</t>
  </si>
  <si>
    <t>нет</t>
  </si>
  <si>
    <t>Аменова Эльмира Зуфаровна</t>
  </si>
  <si>
    <t>Егорова Ландыш Масгутовна</t>
  </si>
  <si>
    <t xml:space="preserve">Кузьмина </t>
  </si>
  <si>
    <t>Валентина</t>
  </si>
  <si>
    <t>Андреевна</t>
  </si>
  <si>
    <t xml:space="preserve">Калачева </t>
  </si>
  <si>
    <t>Дарина</t>
  </si>
  <si>
    <t>Кирилловна</t>
  </si>
  <si>
    <t xml:space="preserve">Яковлева </t>
  </si>
  <si>
    <t>Алиса</t>
  </si>
  <si>
    <t>Вадимовна</t>
  </si>
  <si>
    <t>Каролина</t>
  </si>
  <si>
    <t>Артемовна</t>
  </si>
  <si>
    <t xml:space="preserve">Гараев </t>
  </si>
  <si>
    <t xml:space="preserve">Роман </t>
  </si>
  <si>
    <t>Денисович</t>
  </si>
  <si>
    <t xml:space="preserve">Ярулин </t>
  </si>
  <si>
    <t>Карим</t>
  </si>
  <si>
    <t xml:space="preserve">Халиуллина </t>
  </si>
  <si>
    <t xml:space="preserve">Ралина </t>
  </si>
  <si>
    <t>Фанилевна</t>
  </si>
  <si>
    <t>Гусинникова</t>
  </si>
  <si>
    <t xml:space="preserve">Аделина </t>
  </si>
  <si>
    <t>Алмазовна</t>
  </si>
  <si>
    <t>Зубаирова</t>
  </si>
  <si>
    <t xml:space="preserve">Эмилия </t>
  </si>
  <si>
    <t>Ринатовна</t>
  </si>
  <si>
    <t>Муртазина</t>
  </si>
  <si>
    <t>Радмила</t>
  </si>
  <si>
    <t>Рамилевна</t>
  </si>
  <si>
    <t>Нигматуллин</t>
  </si>
  <si>
    <t>Эмильевич</t>
  </si>
  <si>
    <t>Чеснокова</t>
  </si>
  <si>
    <t>Злата</t>
  </si>
  <si>
    <t>Капаева</t>
  </si>
  <si>
    <t>Самина</t>
  </si>
  <si>
    <t>Ильназовна</t>
  </si>
  <si>
    <t>Сидулина</t>
  </si>
  <si>
    <t>Кира</t>
  </si>
  <si>
    <t>Альбертовна</t>
  </si>
  <si>
    <t xml:space="preserve">Удирякова </t>
  </si>
  <si>
    <t>Анастасия</t>
  </si>
  <si>
    <t>Николаевна</t>
  </si>
  <si>
    <t xml:space="preserve">Мурзалиева </t>
  </si>
  <si>
    <t>Антоновна</t>
  </si>
  <si>
    <t xml:space="preserve">Дука </t>
  </si>
  <si>
    <t>София</t>
  </si>
  <si>
    <t>Александровна</t>
  </si>
  <si>
    <t>Обшарова</t>
  </si>
  <si>
    <t>Максимовна</t>
  </si>
  <si>
    <t xml:space="preserve">Михеева </t>
  </si>
  <si>
    <t xml:space="preserve">Ольга </t>
  </si>
  <si>
    <t>Владимировна</t>
  </si>
  <si>
    <t>Тукеев</t>
  </si>
  <si>
    <t>Егор</t>
  </si>
  <si>
    <t>Дмитриевич</t>
  </si>
  <si>
    <t>Гущин</t>
  </si>
  <si>
    <t>Матвей</t>
  </si>
  <si>
    <t>Александрович</t>
  </si>
  <si>
    <t>Егорова Ландыш Масхутовна</t>
  </si>
  <si>
    <t>Мунципальное общеобразовательное учереждение Гимназия №22 г. Нижнекамск РеспубликиТатарстан</t>
  </si>
  <si>
    <t>победитель</t>
  </si>
  <si>
    <t>Роман</t>
  </si>
  <si>
    <t>Халистова</t>
  </si>
  <si>
    <t>Полина</t>
  </si>
  <si>
    <t>участнк</t>
  </si>
  <si>
    <t xml:space="preserve">Тюрин </t>
  </si>
  <si>
    <t xml:space="preserve">Ярослав </t>
  </si>
  <si>
    <t>Вадимович</t>
  </si>
  <si>
    <t>Журавлева</t>
  </si>
  <si>
    <t>Валерия</t>
  </si>
  <si>
    <t>Евгеньевна</t>
  </si>
  <si>
    <t xml:space="preserve">Лебезина </t>
  </si>
  <si>
    <t xml:space="preserve">Слезкин </t>
  </si>
  <si>
    <t xml:space="preserve">Игнат </t>
  </si>
  <si>
    <t>Максимович</t>
  </si>
  <si>
    <t>Маринин</t>
  </si>
  <si>
    <t>Дмитрий</t>
  </si>
  <si>
    <t>Олегович</t>
  </si>
  <si>
    <t>Перминова</t>
  </si>
  <si>
    <t>Денисовна</t>
  </si>
  <si>
    <t>Новикова</t>
  </si>
  <si>
    <t xml:space="preserve">Надежда </t>
  </si>
  <si>
    <t>Юрочкина</t>
  </si>
  <si>
    <t>Егорова Ландыш Масгутовна, Мухлисуллина  Гульчачак Насимовна</t>
  </si>
  <si>
    <t>Варвара</t>
  </si>
  <si>
    <t>Борисова</t>
  </si>
  <si>
    <t>17462934899</t>
  </si>
  <si>
    <t>14.11.2012</t>
  </si>
  <si>
    <t>17354141457</t>
  </si>
  <si>
    <t>02.09.2012</t>
  </si>
  <si>
    <t>17362833280</t>
  </si>
  <si>
    <t>26.08.2012</t>
  </si>
  <si>
    <t>17441527566</t>
  </si>
  <si>
    <t>19.10.2012</t>
  </si>
  <si>
    <t>17354137264</t>
  </si>
  <si>
    <t>31.08.2012</t>
  </si>
  <si>
    <t>17354136969</t>
  </si>
  <si>
    <t>17298854329</t>
  </si>
  <si>
    <t>15.07.2012</t>
  </si>
  <si>
    <t>17234134946</t>
  </si>
  <si>
    <t>31.05.2012</t>
  </si>
  <si>
    <t>17395858329</t>
  </si>
  <si>
    <t>27.09.2012</t>
  </si>
  <si>
    <t>24.01.2011</t>
  </si>
  <si>
    <t>20.03.2011</t>
  </si>
  <si>
    <t>06.05.2011</t>
  </si>
  <si>
    <t>01.07.2011</t>
  </si>
  <si>
    <t>17.01.2011</t>
  </si>
  <si>
    <t>16446884607</t>
  </si>
  <si>
    <t>16.02.2011</t>
  </si>
  <si>
    <t>20.05.2011</t>
  </si>
  <si>
    <t>16358294393</t>
  </si>
  <si>
    <t>04.01.2011</t>
  </si>
  <si>
    <t>17340743762</t>
  </si>
  <si>
    <t>19.08.2012</t>
  </si>
  <si>
    <t>25.02.2010</t>
  </si>
  <si>
    <t>08.10.2010</t>
  </si>
  <si>
    <t>04.07.2010</t>
  </si>
  <si>
    <t>15.02.2010</t>
  </si>
  <si>
    <t>14.11.2010</t>
  </si>
  <si>
    <t>16283471880</t>
  </si>
  <si>
    <t>04.10.2010</t>
  </si>
  <si>
    <t>18.03.2010</t>
  </si>
  <si>
    <t>29.06.2009</t>
  </si>
  <si>
    <t>16.03.2009</t>
  </si>
  <si>
    <t>09.12.2008</t>
  </si>
  <si>
    <t>18.05.2009</t>
  </si>
  <si>
    <t>12.08.2009</t>
  </si>
  <si>
    <t>25.03.2009</t>
  </si>
  <si>
    <t>14.08.2009</t>
  </si>
  <si>
    <t>15604754566</t>
  </si>
  <si>
    <t>09.06.2009</t>
  </si>
  <si>
    <t>20.06.2009</t>
  </si>
  <si>
    <t>17.01.2009</t>
  </si>
  <si>
    <t>18.12.2008</t>
  </si>
  <si>
    <t>12.05.2009</t>
  </si>
  <si>
    <t>17.01.2008</t>
  </si>
  <si>
    <t>07.05.2008</t>
  </si>
  <si>
    <t>02.08.2008</t>
  </si>
  <si>
    <t>28.02.2007</t>
  </si>
  <si>
    <t>20.03.2008</t>
  </si>
  <si>
    <t>09.08.2008</t>
  </si>
  <si>
    <t>30.01.2008</t>
  </si>
  <si>
    <t>26.05.2008</t>
  </si>
  <si>
    <t>03.05.2008</t>
  </si>
  <si>
    <t>21.02.2007</t>
  </si>
  <si>
    <t>17340748166</t>
  </si>
  <si>
    <t>18.08.2012</t>
  </si>
  <si>
    <t>28.04.2007</t>
  </si>
  <si>
    <t>19.03.2007</t>
  </si>
  <si>
    <t>23.06.2007</t>
  </si>
  <si>
    <t>14801019628</t>
  </si>
  <si>
    <t>15822438067</t>
  </si>
  <si>
    <t>26.12.2006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</si>
</sst>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rgb="FF969696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left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2" fillId="4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left"/>
    </xf>
    <xf numFmtId="14" fontId="6" fillId="4" borderId="1" xfId="0" applyNumberFormat="1" applyFont="1" applyFill="1" applyBorder="1" applyAlignment="1">
      <alignment horizontal="left" vertical="center"/>
    </xf>
    <xf numFmtId="14" fontId="0" fillId="4" borderId="1" xfId="0" applyNumberFormat="1" applyFont="1" applyFill="1" applyBorder="1" applyAlignment="1">
      <alignment horizontal="left"/>
    </xf>
    <xf numFmtId="49" fontId="0" fillId="0" borderId="1" xfId="0" applyNumberFormat="1" applyFont="1" applyFill="1" applyBorder="1" applyAlignment="1">
      <alignment horizontal="left" wrapText="1"/>
    </xf>
    <xf numFmtId="49" fontId="0" fillId="0" borderId="1" xfId="0" applyNumberFormat="1" applyFont="1" applyFill="1" applyBorder="1" applyAlignment="1">
      <alignment horizontal="left"/>
    </xf>
    <xf numFmtId="14" fontId="6" fillId="0" borderId="1" xfId="0" applyNumberFormat="1" applyFont="1" applyBorder="1" applyAlignment="1">
      <alignment horizontal="left" vertical="center"/>
    </xf>
    <xf numFmtId="49" fontId="0" fillId="0" borderId="2" xfId="0" applyNumberFormat="1" applyFont="1" applyFill="1" applyBorder="1" applyAlignment="1">
      <alignment horizontal="left"/>
    </xf>
    <xf numFmtId="14" fontId="0" fillId="0" borderId="1" xfId="0" applyNumberFormat="1" applyFont="1" applyFill="1" applyBorder="1" applyAlignment="1">
      <alignment horizontal="left" vertical="center"/>
    </xf>
    <xf numFmtId="14" fontId="2" fillId="0" borderId="1" xfId="0" applyNumberFormat="1" applyFont="1" applyBorder="1" applyAlignment="1">
      <alignment horizontal="left" vertical="center" wrapText="1"/>
    </xf>
  </cellXfs>
  <cellStyles count="1">
    <cellStyle name="Обычный" xfId="0" builtinId="0"/>
  </cellStyles>
  <dxfs count="415"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ndense val="0"/>
        <extend val="0"/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calcChain" Target="calcChain.xml"/><Relationship Id="rId5" Type="http://schemas.openxmlformats.org/officeDocument/2006/relationships/externalLink" Target="externalLinks/externalLink4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3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5%20&#1082;&#1083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6%20&#1082;&#1083;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7%20&#1082;&#1083;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8%20&#1082;&#1083;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9%20&#1082;&#1083;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9;&#1087;&#1080;&#1089;&#1086;&#1082;%20&#1096;&#1082;&#1086;&#1083;&#1099;%203-11,%202023-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3">
          <cell r="O3" t="str">
            <v>Калимуллина Эльмира Фаритовна</v>
          </cell>
        </row>
        <row r="4">
          <cell r="O4" t="str">
            <v>Егорова Ландыш Масгутовна</v>
          </cell>
        </row>
        <row r="5">
          <cell r="O5" t="str">
            <v>Егорова Ландыш Масгутовна</v>
          </cell>
        </row>
        <row r="6">
          <cell r="O6" t="str">
            <v>Калимуллина Эльмира Фаритовна</v>
          </cell>
        </row>
        <row r="7">
          <cell r="O7" t="str">
            <v>Калимуллина Эльмира Фаритовна</v>
          </cell>
        </row>
        <row r="8">
          <cell r="O8" t="str">
            <v>Калимуллина Эльмира Фаритовна</v>
          </cell>
        </row>
        <row r="9">
          <cell r="O9" t="str">
            <v>Калимуллина Эльмира Фаритовна</v>
          </cell>
        </row>
        <row r="10">
          <cell r="O10" t="str">
            <v>Мухлисуллина Гульчачак Насимовна</v>
          </cell>
        </row>
        <row r="11">
          <cell r="O11" t="str">
            <v>Мухлисуллина Гульчачак Насимовна</v>
          </cell>
        </row>
        <row r="12">
          <cell r="O12" t="str">
            <v>Калимуллина Эльмира Фаритовна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</sheetNames>
    <sheetDataSet>
      <sheetData sheetId="0">
        <row r="3">
          <cell r="C3" t="str">
            <v>Леонтьева</v>
          </cell>
          <cell r="D3" t="str">
            <v>Алина</v>
          </cell>
          <cell r="E3" t="str">
            <v>Сергеевна</v>
          </cell>
          <cell r="F3" t="str">
            <v>ж</v>
          </cell>
          <cell r="K3">
            <v>35</v>
          </cell>
          <cell r="O3" t="str">
            <v>Сайделова Фарсия Вазиховна</v>
          </cell>
        </row>
        <row r="4">
          <cell r="C4" t="str">
            <v>Лукоянова </v>
          </cell>
          <cell r="D4" t="str">
            <v>Эвелина</v>
          </cell>
          <cell r="E4" t="str">
            <v>Алексеевна</v>
          </cell>
          <cell r="F4" t="str">
            <v>ж</v>
          </cell>
          <cell r="K4">
            <v>32</v>
          </cell>
          <cell r="O4" t="str">
            <v>Сайделова Фарсия Вазиховна</v>
          </cell>
        </row>
        <row r="5">
          <cell r="C5" t="str">
            <v>Арсентьева </v>
          </cell>
          <cell r="D5" t="str">
            <v>Снежана</v>
          </cell>
          <cell r="E5" t="str">
            <v>Владиславовна</v>
          </cell>
          <cell r="F5" t="str">
            <v>ж</v>
          </cell>
          <cell r="K5">
            <v>30</v>
          </cell>
          <cell r="O5" t="str">
            <v>Сайделова Фарсия Вазиховна</v>
          </cell>
        </row>
        <row r="6">
          <cell r="C6" t="str">
            <v>Федосеев</v>
          </cell>
          <cell r="D6" t="str">
            <v>Дмитрий</v>
          </cell>
          <cell r="E6" t="str">
            <v>Михайлович</v>
          </cell>
          <cell r="F6" t="str">
            <v>м</v>
          </cell>
          <cell r="K6">
            <v>29</v>
          </cell>
          <cell r="O6" t="str">
            <v>Сайделова Фарсия Вазиховна</v>
          </cell>
        </row>
        <row r="7">
          <cell r="C7" t="str">
            <v>Тиунов</v>
          </cell>
          <cell r="D7" t="str">
            <v>Богдан </v>
          </cell>
          <cell r="E7" t="str">
            <v>Сергеевич</v>
          </cell>
          <cell r="F7" t="str">
            <v>м</v>
          </cell>
          <cell r="K7">
            <v>28.5</v>
          </cell>
          <cell r="O7" t="str">
            <v>Сайделова Фарсия Вазиховна</v>
          </cell>
        </row>
        <row r="8">
          <cell r="C8" t="str">
            <v>Зуева</v>
          </cell>
          <cell r="D8" t="str">
            <v>Полина</v>
          </cell>
          <cell r="E8" t="str">
            <v>Станиславовна</v>
          </cell>
          <cell r="F8" t="str">
            <v>ж</v>
          </cell>
          <cell r="K8">
            <v>27</v>
          </cell>
          <cell r="O8" t="str">
            <v>Калимуллина Эльмира Фаритовна</v>
          </cell>
        </row>
        <row r="9">
          <cell r="C9" t="str">
            <v xml:space="preserve">Куляев </v>
          </cell>
          <cell r="D9" t="str">
            <v xml:space="preserve">Артём </v>
          </cell>
          <cell r="E9" t="str">
            <v>Васильевич</v>
          </cell>
          <cell r="F9" t="str">
            <v>м</v>
          </cell>
          <cell r="K9">
            <v>25</v>
          </cell>
          <cell r="O9" t="str">
            <v>Калимуллина Эльмира Фаритовна</v>
          </cell>
        </row>
        <row r="10">
          <cell r="C10" t="str">
            <v xml:space="preserve">Аверьянова </v>
          </cell>
          <cell r="D10" t="str">
            <v>Виктория</v>
          </cell>
          <cell r="E10" t="str">
            <v>Николаевна</v>
          </cell>
          <cell r="F10" t="str">
            <v>ж</v>
          </cell>
          <cell r="K10">
            <v>25</v>
          </cell>
          <cell r="O10" t="str">
            <v>Калимуллина Эльмира Фаритовна</v>
          </cell>
        </row>
        <row r="11">
          <cell r="C11" t="str">
            <v>Поздеев</v>
          </cell>
          <cell r="D11" t="str">
            <v>Даниил</v>
          </cell>
          <cell r="E11" t="str">
            <v>Дмитриевич</v>
          </cell>
          <cell r="F11" t="str">
            <v>м</v>
          </cell>
          <cell r="K11">
            <v>24</v>
          </cell>
          <cell r="O11" t="str">
            <v>Аменова Эльмира Зуфаровна</v>
          </cell>
        </row>
        <row r="12">
          <cell r="C12" t="str">
            <v>Тукеев</v>
          </cell>
          <cell r="E12" t="str">
            <v>Дмитриевич</v>
          </cell>
          <cell r="F12" t="str">
            <v>м</v>
          </cell>
          <cell r="K12">
            <v>22</v>
          </cell>
          <cell r="O12" t="str">
            <v>Аменова Эльмира Зуфаровна</v>
          </cell>
        </row>
      </sheetData>
      <sheetData sheetId="1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</sheetNames>
    <sheetDataSet>
      <sheetData sheetId="0">
        <row r="3">
          <cell r="C3" t="str">
            <v>Борисова Варвара</v>
          </cell>
          <cell r="E3" t="str">
            <v>Владимировна</v>
          </cell>
          <cell r="F3" t="str">
            <v>ж</v>
          </cell>
          <cell r="K3">
            <v>35</v>
          </cell>
          <cell r="O3" t="str">
            <v>Сайделова Фарсия Вазиховна</v>
          </cell>
        </row>
        <row r="4">
          <cell r="C4" t="str">
            <v>Агаев </v>
          </cell>
          <cell r="D4" t="str">
            <v>Всеволод </v>
          </cell>
          <cell r="E4" t="str">
            <v>Валерьевич</v>
          </cell>
          <cell r="F4" t="str">
            <v>м</v>
          </cell>
          <cell r="K4">
            <v>33</v>
          </cell>
          <cell r="O4" t="str">
            <v>Сайделова Фарсия Вазиховна</v>
          </cell>
        </row>
        <row r="5">
          <cell r="C5" t="str">
            <v>Артамонов</v>
          </cell>
          <cell r="D5" t="str">
            <v>Данил </v>
          </cell>
          <cell r="E5" t="str">
            <v>Денисович</v>
          </cell>
          <cell r="F5" t="str">
            <v>м</v>
          </cell>
          <cell r="K5">
            <v>32.5</v>
          </cell>
          <cell r="O5" t="str">
            <v>Сайделова Фарсия Вазиховна</v>
          </cell>
        </row>
        <row r="6">
          <cell r="C6" t="str">
            <v>Сорокина</v>
          </cell>
          <cell r="D6" t="str">
            <v>Кристина</v>
          </cell>
          <cell r="E6" t="str">
            <v>Александровна</v>
          </cell>
          <cell r="F6" t="str">
            <v>ж</v>
          </cell>
          <cell r="K6">
            <v>32.5</v>
          </cell>
          <cell r="O6" t="str">
            <v>Калимуллина Эльмира Фаритовна</v>
          </cell>
        </row>
        <row r="7">
          <cell r="C7" t="str">
            <v>Ильина</v>
          </cell>
          <cell r="D7" t="str">
            <v>Ульяна</v>
          </cell>
          <cell r="E7" t="str">
            <v>Владимировна</v>
          </cell>
          <cell r="F7" t="str">
            <v>ж</v>
          </cell>
          <cell r="K7">
            <v>30</v>
          </cell>
          <cell r="O7" t="str">
            <v>Калимуллина Эльмира Фаритовна</v>
          </cell>
        </row>
        <row r="8">
          <cell r="C8" t="str">
            <v>Блюмхен</v>
          </cell>
          <cell r="D8" t="str">
            <v>Ева</v>
          </cell>
          <cell r="E8" t="str">
            <v>Тимуровна</v>
          </cell>
          <cell r="F8" t="str">
            <v>ж</v>
          </cell>
          <cell r="K8">
            <v>28</v>
          </cell>
          <cell r="O8" t="str">
            <v>Калимуллина Эльмира Фаритовна</v>
          </cell>
        </row>
        <row r="9">
          <cell r="C9" t="str">
            <v xml:space="preserve">Дмитриева </v>
          </cell>
          <cell r="D9" t="str">
            <v>Дарина</v>
          </cell>
          <cell r="E9" t="str">
            <v>Дмитриевна</v>
          </cell>
          <cell r="F9" t="str">
            <v>ж</v>
          </cell>
          <cell r="K9">
            <v>28</v>
          </cell>
          <cell r="O9" t="str">
            <v>Сайделова Фарсия Вазиховна</v>
          </cell>
        </row>
        <row r="10">
          <cell r="C10" t="str">
            <v>Макаров</v>
          </cell>
          <cell r="D10" t="str">
            <v>.Данил</v>
          </cell>
          <cell r="E10" t="str">
            <v>Евгеньевич</v>
          </cell>
          <cell r="F10" t="str">
            <v>м</v>
          </cell>
          <cell r="K10">
            <v>26.5</v>
          </cell>
          <cell r="O10" t="str">
            <v>Сайделова Фарсия Вазиховна</v>
          </cell>
        </row>
      </sheetData>
      <sheetData sheetId="1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">
          <cell r="C2" t="str">
            <v>Топоров</v>
          </cell>
          <cell r="D2" t="str">
            <v>Алексей</v>
          </cell>
          <cell r="E2" t="str">
            <v>Евгеньевич</v>
          </cell>
          <cell r="F2" t="str">
            <v>м</v>
          </cell>
          <cell r="K2">
            <v>42</v>
          </cell>
        </row>
        <row r="3">
          <cell r="C3" t="str">
            <v>Сыннова</v>
          </cell>
          <cell r="D3" t="str">
            <v>Алина</v>
          </cell>
          <cell r="E3" t="str">
            <v>Ринатовна</v>
          </cell>
          <cell r="F3" t="str">
            <v>ж</v>
          </cell>
          <cell r="K3">
            <v>40</v>
          </cell>
        </row>
        <row r="4">
          <cell r="C4" t="str">
            <v xml:space="preserve">Суханова </v>
          </cell>
          <cell r="D4" t="str">
            <v>Эвелина</v>
          </cell>
          <cell r="E4" t="str">
            <v>Радиковна</v>
          </cell>
          <cell r="F4" t="str">
            <v>ж</v>
          </cell>
          <cell r="K4">
            <v>35</v>
          </cell>
        </row>
        <row r="5">
          <cell r="C5" t="str">
            <v>Лаврентьев</v>
          </cell>
          <cell r="D5" t="str">
            <v>Матвей</v>
          </cell>
          <cell r="E5" t="str">
            <v>Маратович</v>
          </cell>
          <cell r="F5" t="str">
            <v>м</v>
          </cell>
          <cell r="K5">
            <v>30</v>
          </cell>
        </row>
        <row r="6">
          <cell r="C6" t="str">
            <v>Мерясев</v>
          </cell>
          <cell r="D6" t="str">
            <v>Арсений</v>
          </cell>
          <cell r="E6" t="str">
            <v>Сергеевич</v>
          </cell>
          <cell r="F6" t="str">
            <v>ж</v>
          </cell>
          <cell r="K6">
            <v>24</v>
          </cell>
        </row>
        <row r="7">
          <cell r="C7" t="str">
            <v>Нагорнов</v>
          </cell>
          <cell r="D7" t="str">
            <v>Роман</v>
          </cell>
          <cell r="E7" t="str">
            <v>Александрович</v>
          </cell>
          <cell r="F7" t="str">
            <v>м</v>
          </cell>
          <cell r="K7">
            <v>24</v>
          </cell>
        </row>
        <row r="8">
          <cell r="C8" t="str">
            <v>Динмухаметов</v>
          </cell>
          <cell r="D8" t="str">
            <v>Роман</v>
          </cell>
          <cell r="E8" t="str">
            <v>Алексеевич</v>
          </cell>
          <cell r="F8" t="str">
            <v>м</v>
          </cell>
          <cell r="K8">
            <v>20</v>
          </cell>
        </row>
        <row r="9">
          <cell r="C9" t="str">
            <v>Кротов</v>
          </cell>
          <cell r="D9" t="str">
            <v>Булат</v>
          </cell>
          <cell r="E9" t="str">
            <v>Николаевич</v>
          </cell>
          <cell r="F9" t="str">
            <v>м</v>
          </cell>
          <cell r="K9">
            <v>18</v>
          </cell>
        </row>
        <row r="10">
          <cell r="C10" t="str">
            <v xml:space="preserve">Бариев </v>
          </cell>
          <cell r="D10" t="str">
            <v>Дамир</v>
          </cell>
          <cell r="E10" t="str">
            <v>Русланович</v>
          </cell>
          <cell r="F10" t="str">
            <v>м</v>
          </cell>
          <cell r="K10">
            <v>18</v>
          </cell>
        </row>
        <row r="11">
          <cell r="C11" t="str">
            <v>Бурмистров</v>
          </cell>
          <cell r="D11" t="str">
            <v>Кирилл</v>
          </cell>
          <cell r="E11" t="str">
            <v>Евгеньевич</v>
          </cell>
          <cell r="F11" t="str">
            <v>м</v>
          </cell>
          <cell r="K11">
            <v>15</v>
          </cell>
        </row>
        <row r="12">
          <cell r="C12" t="str">
            <v>Гималтдинова</v>
          </cell>
          <cell r="D12" t="str">
            <v>Карина</v>
          </cell>
          <cell r="E12" t="str">
            <v>Ильфатовна</v>
          </cell>
          <cell r="F12" t="str">
            <v>ж</v>
          </cell>
          <cell r="K12">
            <v>15</v>
          </cell>
        </row>
        <row r="13">
          <cell r="C13" t="str">
            <v xml:space="preserve">Карпов </v>
          </cell>
          <cell r="D13" t="str">
            <v>Марк</v>
          </cell>
          <cell r="E13" t="str">
            <v>Александрович</v>
          </cell>
          <cell r="F13" t="str">
            <v>м</v>
          </cell>
          <cell r="K13">
            <v>15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3">
          <cell r="C3" t="str">
            <v>Тарасова</v>
          </cell>
          <cell r="D3" t="str">
            <v>Илария</v>
          </cell>
          <cell r="E3" t="str">
            <v>Александровна</v>
          </cell>
          <cell r="K3">
            <v>65</v>
          </cell>
          <cell r="M3" t="str">
            <v>победитель</v>
          </cell>
          <cell r="O3" t="str">
            <v>Сайделова Фарсия Вазиховна</v>
          </cell>
        </row>
        <row r="4">
          <cell r="C4" t="str">
            <v xml:space="preserve">Алиева </v>
          </cell>
          <cell r="D4" t="str">
            <v>Камила</v>
          </cell>
          <cell r="E4" t="str">
            <v>Евгеньевна</v>
          </cell>
          <cell r="K4">
            <v>42</v>
          </cell>
          <cell r="M4" t="str">
            <v>участник</v>
          </cell>
          <cell r="O4" t="str">
            <v>Мухлисуллина Гульчачак Насимовна</v>
          </cell>
        </row>
        <row r="5">
          <cell r="C5" t="str">
            <v xml:space="preserve">Сергеев </v>
          </cell>
          <cell r="D5" t="str">
            <v>Артур</v>
          </cell>
          <cell r="E5" t="str">
            <v>Максимович</v>
          </cell>
          <cell r="K5">
            <v>41</v>
          </cell>
          <cell r="M5" t="str">
            <v>участник</v>
          </cell>
          <cell r="O5" t="str">
            <v>Мухлисуллина Гульчачак Насимовна</v>
          </cell>
        </row>
        <row r="6">
          <cell r="C6" t="str">
            <v>Давлетбердина</v>
          </cell>
          <cell r="D6" t="str">
            <v>Сафия</v>
          </cell>
          <cell r="E6" t="str">
            <v>Андреевна</v>
          </cell>
          <cell r="K6">
            <v>40.5</v>
          </cell>
          <cell r="M6" t="str">
            <v>участник</v>
          </cell>
          <cell r="O6" t="str">
            <v>Сайделова Фарсия Вазиховна</v>
          </cell>
        </row>
        <row r="7">
          <cell r="C7" t="str">
            <v xml:space="preserve">Ломова </v>
          </cell>
          <cell r="D7" t="str">
            <v>Алина</v>
          </cell>
          <cell r="E7" t="str">
            <v>Артуровна</v>
          </cell>
          <cell r="K7">
            <v>39</v>
          </cell>
          <cell r="M7" t="str">
            <v>участник</v>
          </cell>
          <cell r="O7" t="str">
            <v>Мухлисуллина Гульчачак Насимовна</v>
          </cell>
        </row>
        <row r="8">
          <cell r="C8" t="str">
            <v>Исланкин</v>
          </cell>
          <cell r="D8" t="str">
            <v>Артём</v>
          </cell>
          <cell r="E8" t="str">
            <v>Александрович</v>
          </cell>
          <cell r="K8">
            <v>39</v>
          </cell>
          <cell r="M8" t="str">
            <v>участник</v>
          </cell>
          <cell r="O8" t="str">
            <v>Сайделова Фарсия Вазиховна</v>
          </cell>
        </row>
        <row r="9">
          <cell r="C9" t="str">
            <v>Борисова</v>
          </cell>
          <cell r="D9" t="str">
            <v>Алёна</v>
          </cell>
          <cell r="E9" t="str">
            <v>Евгеньевна</v>
          </cell>
          <cell r="K9">
            <v>35</v>
          </cell>
          <cell r="M9" t="str">
            <v>участник</v>
          </cell>
          <cell r="O9" t="str">
            <v>Сайделова Фарсия Вазиховна</v>
          </cell>
        </row>
        <row r="10">
          <cell r="C10" t="str">
            <v>Биктулов</v>
          </cell>
          <cell r="D10" t="str">
            <v>Игорь</v>
          </cell>
          <cell r="E10" t="str">
            <v>Дмитриевич</v>
          </cell>
          <cell r="K10">
            <v>31.5</v>
          </cell>
          <cell r="M10" t="str">
            <v>участник</v>
          </cell>
          <cell r="O10" t="str">
            <v>Сайделова Фарсия Вазиховна</v>
          </cell>
        </row>
        <row r="11">
          <cell r="C11" t="str">
            <v>Багаутдинова</v>
          </cell>
          <cell r="D11" t="str">
            <v>Дарина</v>
          </cell>
          <cell r="E11" t="str">
            <v>Ринатовна</v>
          </cell>
          <cell r="K11">
            <v>28</v>
          </cell>
          <cell r="M11" t="str">
            <v>участник</v>
          </cell>
          <cell r="O11" t="str">
            <v>Мухлисуллина Гульчачак Насимовна</v>
          </cell>
        </row>
        <row r="12">
          <cell r="C12" t="str">
            <v>Нурутдинова</v>
          </cell>
          <cell r="D12" t="str">
            <v>Сабина</v>
          </cell>
          <cell r="E12" t="str">
            <v>Альбертовна</v>
          </cell>
          <cell r="K12">
            <v>26</v>
          </cell>
          <cell r="M12" t="str">
            <v>участник</v>
          </cell>
          <cell r="O12" t="str">
            <v>Мухлисуллина Гульчачак Насимовна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81"/>
  <sheetViews>
    <sheetView tabSelected="1" workbookViewId="0">
      <selection activeCell="I84" sqref="I84"/>
    </sheetView>
  </sheetViews>
  <sheetFormatPr defaultColWidth="9.1796875" defaultRowHeight="15.5" x14ac:dyDescent="0.35"/>
  <cols>
    <col min="1" max="1" width="9.1796875" style="4"/>
    <col min="2" max="2" width="23.81640625" style="7" customWidth="1"/>
    <col min="3" max="3" width="19.1796875" style="4" customWidth="1"/>
    <col min="4" max="4" width="15.1796875" style="4" customWidth="1"/>
    <col min="5" max="5" width="19.81640625" style="4" customWidth="1"/>
    <col min="6" max="6" width="9.1796875" style="4"/>
    <col min="7" max="7" width="16.08984375" style="7" customWidth="1"/>
    <col min="8" max="8" width="9.1796875" style="7"/>
    <col min="9" max="11" width="9.1796875" style="4"/>
    <col min="12" max="12" width="9.1796875" style="4" customWidth="1"/>
    <col min="13" max="13" width="14.1796875" style="4" customWidth="1"/>
    <col min="14" max="14" width="9.1796875" style="4"/>
    <col min="15" max="15" width="27.1796875" style="5" customWidth="1"/>
    <col min="16" max="16" width="58.453125" style="4" customWidth="1"/>
    <col min="17" max="21" width="9.1796875" style="7"/>
    <col min="22" max="16384" width="9.1796875" style="3"/>
  </cols>
  <sheetData>
    <row r="1" spans="1:17" ht="105" x14ac:dyDescent="0.3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8" t="s">
        <v>14</v>
      </c>
      <c r="P1" s="1" t="s">
        <v>15</v>
      </c>
      <c r="Q1" s="1" t="s">
        <v>16</v>
      </c>
    </row>
    <row r="2" spans="1:17" ht="31" x14ac:dyDescent="0.35">
      <c r="A2" s="10">
        <v>1</v>
      </c>
      <c r="B2" s="13">
        <v>17520052434</v>
      </c>
      <c r="C2" s="10" t="s">
        <v>17</v>
      </c>
      <c r="D2" s="10" t="s">
        <v>18</v>
      </c>
      <c r="E2" s="10" t="s">
        <v>19</v>
      </c>
      <c r="F2" s="10" t="s">
        <v>20</v>
      </c>
      <c r="G2" s="24">
        <v>41269</v>
      </c>
      <c r="H2" s="10" t="s">
        <v>48</v>
      </c>
      <c r="I2" s="10">
        <v>4</v>
      </c>
      <c r="J2" s="10">
        <v>4</v>
      </c>
      <c r="K2" s="10">
        <v>53</v>
      </c>
      <c r="L2" s="10">
        <v>60</v>
      </c>
      <c r="M2" s="10" t="s">
        <v>110</v>
      </c>
      <c r="N2" s="10" t="s">
        <v>21</v>
      </c>
      <c r="O2" s="11" t="s">
        <v>49</v>
      </c>
      <c r="P2" s="10" t="s">
        <v>109</v>
      </c>
      <c r="Q2" s="12"/>
    </row>
    <row r="3" spans="1:17" ht="31" x14ac:dyDescent="0.35">
      <c r="A3" s="10">
        <v>2</v>
      </c>
      <c r="B3" s="13">
        <v>18003052208</v>
      </c>
      <c r="C3" s="10" t="s">
        <v>54</v>
      </c>
      <c r="D3" s="10" t="s">
        <v>55</v>
      </c>
      <c r="E3" s="10" t="s">
        <v>56</v>
      </c>
      <c r="F3" s="10" t="s">
        <v>28</v>
      </c>
      <c r="G3" s="24">
        <v>41661</v>
      </c>
      <c r="H3" s="10" t="s">
        <v>48</v>
      </c>
      <c r="I3" s="10">
        <v>4</v>
      </c>
      <c r="J3" s="10">
        <v>4</v>
      </c>
      <c r="K3" s="10">
        <v>50</v>
      </c>
      <c r="L3" s="10">
        <v>60</v>
      </c>
      <c r="M3" s="10" t="s">
        <v>21</v>
      </c>
      <c r="N3" s="10"/>
      <c r="O3" s="11" t="s">
        <v>50</v>
      </c>
      <c r="P3" s="10" t="s">
        <v>109</v>
      </c>
      <c r="Q3" s="10"/>
    </row>
    <row r="4" spans="1:17" ht="31" x14ac:dyDescent="0.35">
      <c r="A4" s="13">
        <v>3</v>
      </c>
      <c r="B4" s="13">
        <v>17570673092</v>
      </c>
      <c r="C4" s="9" t="s">
        <v>51</v>
      </c>
      <c r="D4" s="9" t="s">
        <v>52</v>
      </c>
      <c r="E4" s="9" t="s">
        <v>53</v>
      </c>
      <c r="F4" s="9" t="s">
        <v>28</v>
      </c>
      <c r="G4" s="24">
        <v>41319</v>
      </c>
      <c r="H4" s="10" t="s">
        <v>48</v>
      </c>
      <c r="I4" s="10">
        <v>4</v>
      </c>
      <c r="J4" s="10">
        <v>4</v>
      </c>
      <c r="K4" s="14">
        <v>40</v>
      </c>
      <c r="L4" s="10">
        <v>60</v>
      </c>
      <c r="M4" s="15" t="str">
        <f>$M$5</f>
        <v>участник</v>
      </c>
      <c r="N4" s="14"/>
      <c r="O4" s="11" t="s">
        <v>50</v>
      </c>
      <c r="P4" s="10" t="s">
        <v>109</v>
      </c>
      <c r="Q4" s="6"/>
    </row>
    <row r="5" spans="1:17" ht="31" x14ac:dyDescent="0.35">
      <c r="A5" s="13">
        <v>4</v>
      </c>
      <c r="B5" s="13">
        <v>17626298907</v>
      </c>
      <c r="C5" s="9" t="s">
        <v>22</v>
      </c>
      <c r="D5" s="9" t="s">
        <v>23</v>
      </c>
      <c r="E5" s="9" t="s">
        <v>24</v>
      </c>
      <c r="F5" s="9" t="s">
        <v>20</v>
      </c>
      <c r="G5" s="24">
        <v>41373</v>
      </c>
      <c r="H5" s="10" t="s">
        <v>48</v>
      </c>
      <c r="I5" s="10">
        <v>4</v>
      </c>
      <c r="J5" s="10">
        <v>4</v>
      </c>
      <c r="K5" s="14">
        <v>40</v>
      </c>
      <c r="L5" s="10">
        <v>60</v>
      </c>
      <c r="M5" s="15" t="str">
        <f t="shared" ref="M5:M36" si="0">$M$63</f>
        <v>участник</v>
      </c>
      <c r="N5" s="15"/>
      <c r="O5" s="11" t="s">
        <v>49</v>
      </c>
      <c r="P5" s="10" t="s">
        <v>109</v>
      </c>
      <c r="Q5" s="6"/>
    </row>
    <row r="6" spans="1:17" ht="31" x14ac:dyDescent="0.35">
      <c r="A6" s="13">
        <v>5</v>
      </c>
      <c r="B6" s="13">
        <v>18001098525</v>
      </c>
      <c r="C6" s="9" t="s">
        <v>25</v>
      </c>
      <c r="D6" s="9" t="s">
        <v>26</v>
      </c>
      <c r="E6" s="9" t="s">
        <v>27</v>
      </c>
      <c r="F6" s="9" t="s">
        <v>28</v>
      </c>
      <c r="G6" s="25">
        <v>41654</v>
      </c>
      <c r="H6" s="10" t="s">
        <v>48</v>
      </c>
      <c r="I6" s="10">
        <v>4</v>
      </c>
      <c r="J6" s="10">
        <v>4</v>
      </c>
      <c r="K6" s="14">
        <v>28</v>
      </c>
      <c r="L6" s="10">
        <v>60</v>
      </c>
      <c r="M6" s="15" t="str">
        <f t="shared" si="0"/>
        <v>участник</v>
      </c>
      <c r="N6" s="15"/>
      <c r="O6" s="11" t="s">
        <v>49</v>
      </c>
      <c r="P6" s="10" t="s">
        <v>109</v>
      </c>
      <c r="Q6" s="6"/>
    </row>
    <row r="7" spans="1:17" ht="31" x14ac:dyDescent="0.35">
      <c r="A7" s="13">
        <v>6</v>
      </c>
      <c r="B7" s="13">
        <v>17647326297</v>
      </c>
      <c r="C7" s="9" t="s">
        <v>29</v>
      </c>
      <c r="D7" s="9" t="s">
        <v>30</v>
      </c>
      <c r="E7" s="9" t="s">
        <v>31</v>
      </c>
      <c r="F7" s="9" t="s">
        <v>20</v>
      </c>
      <c r="G7" s="24">
        <v>41385</v>
      </c>
      <c r="H7" s="10" t="s">
        <v>48</v>
      </c>
      <c r="I7" s="10">
        <v>4</v>
      </c>
      <c r="J7" s="10">
        <v>4</v>
      </c>
      <c r="K7" s="14">
        <v>27</v>
      </c>
      <c r="L7" s="10">
        <v>60</v>
      </c>
      <c r="M7" s="15" t="str">
        <f t="shared" si="0"/>
        <v>участник</v>
      </c>
      <c r="N7" s="15"/>
      <c r="O7" s="11" t="s">
        <v>49</v>
      </c>
      <c r="P7" s="10" t="s">
        <v>109</v>
      </c>
      <c r="Q7" s="6"/>
    </row>
    <row r="8" spans="1:17" ht="31" x14ac:dyDescent="0.35">
      <c r="A8" s="13">
        <v>7</v>
      </c>
      <c r="B8" s="13">
        <v>17697598461</v>
      </c>
      <c r="C8" s="9" t="s">
        <v>62</v>
      </c>
      <c r="D8" s="9" t="s">
        <v>63</v>
      </c>
      <c r="E8" s="9" t="s">
        <v>64</v>
      </c>
      <c r="F8" s="9" t="s">
        <v>20</v>
      </c>
      <c r="G8" s="24">
        <v>41408</v>
      </c>
      <c r="H8" s="10" t="s">
        <v>48</v>
      </c>
      <c r="I8" s="10">
        <v>4</v>
      </c>
      <c r="J8" s="10">
        <v>4</v>
      </c>
      <c r="K8" s="14">
        <v>27</v>
      </c>
      <c r="L8" s="10">
        <v>60</v>
      </c>
      <c r="M8" s="15" t="str">
        <f t="shared" si="0"/>
        <v>участник</v>
      </c>
      <c r="N8" s="15"/>
      <c r="O8" s="11" t="s">
        <v>50</v>
      </c>
      <c r="P8" s="10" t="s">
        <v>109</v>
      </c>
      <c r="Q8" s="6"/>
    </row>
    <row r="9" spans="1:17" ht="31" x14ac:dyDescent="0.35">
      <c r="A9" s="13">
        <v>8</v>
      </c>
      <c r="B9" s="13">
        <v>17446516283</v>
      </c>
      <c r="C9" s="13" t="s">
        <v>32</v>
      </c>
      <c r="D9" s="13" t="s">
        <v>33</v>
      </c>
      <c r="E9" s="13" t="s">
        <v>34</v>
      </c>
      <c r="F9" s="13" t="s">
        <v>20</v>
      </c>
      <c r="G9" s="24">
        <v>41226</v>
      </c>
      <c r="H9" s="10" t="s">
        <v>48</v>
      </c>
      <c r="I9" s="10">
        <v>4</v>
      </c>
      <c r="J9" s="10">
        <v>4</v>
      </c>
      <c r="K9" s="14">
        <v>27</v>
      </c>
      <c r="L9" s="10">
        <v>60</v>
      </c>
      <c r="M9" s="15" t="str">
        <f t="shared" si="0"/>
        <v>участник</v>
      </c>
      <c r="N9" s="14"/>
      <c r="O9" s="11" t="s">
        <v>49</v>
      </c>
      <c r="P9" s="10" t="s">
        <v>109</v>
      </c>
      <c r="Q9" s="12"/>
    </row>
    <row r="10" spans="1:17" ht="31" x14ac:dyDescent="0.35">
      <c r="A10" s="13">
        <v>9</v>
      </c>
      <c r="B10" s="13">
        <v>17792378934</v>
      </c>
      <c r="C10" s="13" t="s">
        <v>35</v>
      </c>
      <c r="D10" s="13" t="s">
        <v>36</v>
      </c>
      <c r="E10" s="13" t="s">
        <v>37</v>
      </c>
      <c r="F10" s="13" t="s">
        <v>28</v>
      </c>
      <c r="G10" s="24">
        <v>41487</v>
      </c>
      <c r="H10" s="10" t="s">
        <v>48</v>
      </c>
      <c r="I10" s="10">
        <v>4</v>
      </c>
      <c r="J10" s="10">
        <v>4</v>
      </c>
      <c r="K10" s="14">
        <v>25</v>
      </c>
      <c r="L10" s="10">
        <v>60</v>
      </c>
      <c r="M10" s="15" t="str">
        <f t="shared" si="0"/>
        <v>участник</v>
      </c>
      <c r="N10" s="14"/>
      <c r="O10" s="11" t="s">
        <v>49</v>
      </c>
      <c r="P10" s="10" t="s">
        <v>109</v>
      </c>
      <c r="Q10" s="12"/>
    </row>
    <row r="11" spans="1:17" ht="31" x14ac:dyDescent="0.35">
      <c r="A11" s="13">
        <v>10</v>
      </c>
      <c r="B11" s="13">
        <v>17758925135</v>
      </c>
      <c r="C11" s="13" t="s">
        <v>65</v>
      </c>
      <c r="D11" s="13" t="s">
        <v>66</v>
      </c>
      <c r="E11" s="13" t="s">
        <v>34</v>
      </c>
      <c r="F11" s="13" t="s">
        <v>20</v>
      </c>
      <c r="G11" s="26">
        <v>41468</v>
      </c>
      <c r="H11" s="10" t="s">
        <v>48</v>
      </c>
      <c r="I11" s="10">
        <v>4</v>
      </c>
      <c r="J11" s="10">
        <v>4</v>
      </c>
      <c r="K11" s="14">
        <v>25</v>
      </c>
      <c r="L11" s="10">
        <v>60</v>
      </c>
      <c r="M11" s="15" t="str">
        <f t="shared" si="0"/>
        <v>участник</v>
      </c>
      <c r="N11" s="14"/>
      <c r="O11" s="11" t="str">
        <f>$O$13</f>
        <v>Егорова Ландыш Масгутовна</v>
      </c>
      <c r="P11" s="10" t="s">
        <v>109</v>
      </c>
      <c r="Q11" s="12"/>
    </row>
    <row r="12" spans="1:17" ht="31" x14ac:dyDescent="0.35">
      <c r="A12" s="13">
        <v>11</v>
      </c>
      <c r="B12" s="13">
        <v>17792230296</v>
      </c>
      <c r="C12" s="13" t="s">
        <v>38</v>
      </c>
      <c r="D12" s="13" t="s">
        <v>39</v>
      </c>
      <c r="E12" s="13" t="s">
        <v>40</v>
      </c>
      <c r="F12" s="13" t="s">
        <v>20</v>
      </c>
      <c r="G12" s="24">
        <v>41495</v>
      </c>
      <c r="H12" s="10" t="s">
        <v>48</v>
      </c>
      <c r="I12" s="10">
        <v>4</v>
      </c>
      <c r="J12" s="10">
        <v>4</v>
      </c>
      <c r="K12" s="14">
        <v>24</v>
      </c>
      <c r="L12" s="10">
        <v>60</v>
      </c>
      <c r="M12" s="15" t="str">
        <f t="shared" si="0"/>
        <v>участник</v>
      </c>
      <c r="N12" s="14"/>
      <c r="O12" s="11" t="s">
        <v>49</v>
      </c>
      <c r="P12" s="10" t="s">
        <v>109</v>
      </c>
      <c r="Q12" s="12"/>
    </row>
    <row r="13" spans="1:17" ht="31" x14ac:dyDescent="0.35">
      <c r="A13" s="13">
        <v>12</v>
      </c>
      <c r="B13" s="13">
        <v>17752243685</v>
      </c>
      <c r="C13" s="13" t="s">
        <v>67</v>
      </c>
      <c r="D13" s="13" t="s">
        <v>68</v>
      </c>
      <c r="E13" s="13" t="s">
        <v>69</v>
      </c>
      <c r="F13" s="13" t="s">
        <v>28</v>
      </c>
      <c r="G13" s="24">
        <v>41459</v>
      </c>
      <c r="H13" s="10" t="s">
        <v>48</v>
      </c>
      <c r="I13" s="10">
        <v>4</v>
      </c>
      <c r="J13" s="10">
        <v>4</v>
      </c>
      <c r="K13" s="14">
        <v>23</v>
      </c>
      <c r="L13" s="10">
        <v>60</v>
      </c>
      <c r="M13" s="15" t="str">
        <f t="shared" si="0"/>
        <v>участник</v>
      </c>
      <c r="N13" s="14"/>
      <c r="O13" s="11" t="s">
        <v>50</v>
      </c>
      <c r="P13" s="10" t="s">
        <v>109</v>
      </c>
      <c r="Q13" s="12"/>
    </row>
    <row r="14" spans="1:17" ht="31" x14ac:dyDescent="0.35">
      <c r="A14" s="13">
        <v>13</v>
      </c>
      <c r="B14" s="13">
        <v>17746646923</v>
      </c>
      <c r="C14" s="13" t="s">
        <v>41</v>
      </c>
      <c r="D14" s="13" t="s">
        <v>60</v>
      </c>
      <c r="E14" s="13" t="s">
        <v>61</v>
      </c>
      <c r="F14" s="13" t="s">
        <v>28</v>
      </c>
      <c r="G14" s="24">
        <v>41467</v>
      </c>
      <c r="H14" s="10" t="s">
        <v>48</v>
      </c>
      <c r="I14" s="10">
        <v>4</v>
      </c>
      <c r="J14" s="10">
        <v>4</v>
      </c>
      <c r="K14" s="14">
        <v>20</v>
      </c>
      <c r="L14" s="10">
        <v>60</v>
      </c>
      <c r="M14" s="15" t="str">
        <f t="shared" si="0"/>
        <v>участник</v>
      </c>
      <c r="N14" s="14"/>
      <c r="O14" s="11" t="s">
        <v>49</v>
      </c>
      <c r="P14" s="10" t="s">
        <v>109</v>
      </c>
      <c r="Q14" s="12"/>
    </row>
    <row r="15" spans="1:17" ht="31" x14ac:dyDescent="0.35">
      <c r="A15" s="13">
        <v>14</v>
      </c>
      <c r="B15" s="13">
        <v>17815145582</v>
      </c>
      <c r="C15" s="13" t="s">
        <v>57</v>
      </c>
      <c r="D15" s="13" t="s">
        <v>58</v>
      </c>
      <c r="E15" s="13" t="s">
        <v>59</v>
      </c>
      <c r="F15" s="13" t="s">
        <v>28</v>
      </c>
      <c r="G15" s="24">
        <v>41518</v>
      </c>
      <c r="H15" s="10" t="s">
        <v>48</v>
      </c>
      <c r="I15" s="10">
        <v>4</v>
      </c>
      <c r="J15" s="10">
        <v>4</v>
      </c>
      <c r="K15" s="14">
        <v>20</v>
      </c>
      <c r="L15" s="10">
        <v>60</v>
      </c>
      <c r="M15" s="15" t="str">
        <f t="shared" si="0"/>
        <v>участник</v>
      </c>
      <c r="N15" s="14"/>
      <c r="O15" s="11" t="s">
        <v>49</v>
      </c>
      <c r="P15" s="10" t="s">
        <v>109</v>
      </c>
      <c r="Q15" s="12"/>
    </row>
    <row r="16" spans="1:17" ht="31" x14ac:dyDescent="0.35">
      <c r="A16" s="13">
        <v>15</v>
      </c>
      <c r="B16" s="13">
        <v>17487112793</v>
      </c>
      <c r="C16" s="13" t="s">
        <v>42</v>
      </c>
      <c r="D16" s="13" t="s">
        <v>43</v>
      </c>
      <c r="E16" s="13" t="s">
        <v>44</v>
      </c>
      <c r="F16" s="13" t="s">
        <v>20</v>
      </c>
      <c r="G16" s="24">
        <v>41254</v>
      </c>
      <c r="H16" s="10" t="s">
        <v>48</v>
      </c>
      <c r="I16" s="10">
        <v>4</v>
      </c>
      <c r="J16" s="10">
        <v>4</v>
      </c>
      <c r="K16" s="14">
        <v>20</v>
      </c>
      <c r="L16" s="10">
        <v>60</v>
      </c>
      <c r="M16" s="15" t="str">
        <f t="shared" si="0"/>
        <v>участник</v>
      </c>
      <c r="N16" s="14"/>
      <c r="O16" s="11" t="s">
        <v>49</v>
      </c>
      <c r="P16" s="10" t="s">
        <v>109</v>
      </c>
      <c r="Q16" s="12"/>
    </row>
    <row r="17" spans="1:17" ht="31" x14ac:dyDescent="0.35">
      <c r="A17" s="13">
        <v>16</v>
      </c>
      <c r="B17" s="13">
        <v>17556087097</v>
      </c>
      <c r="C17" s="13" t="s">
        <v>45</v>
      </c>
      <c r="D17" s="13" t="s">
        <v>46</v>
      </c>
      <c r="E17" s="13" t="s">
        <v>47</v>
      </c>
      <c r="F17" s="13" t="s">
        <v>28</v>
      </c>
      <c r="G17" s="24">
        <v>41307</v>
      </c>
      <c r="H17" s="10" t="s">
        <v>48</v>
      </c>
      <c r="I17" s="10">
        <v>4</v>
      </c>
      <c r="J17" s="10">
        <v>4</v>
      </c>
      <c r="K17" s="14">
        <v>19</v>
      </c>
      <c r="L17" s="10">
        <v>60</v>
      </c>
      <c r="M17" s="15" t="str">
        <f t="shared" si="0"/>
        <v>участник</v>
      </c>
      <c r="N17" s="14"/>
      <c r="O17" s="11" t="s">
        <v>49</v>
      </c>
      <c r="P17" s="10" t="s">
        <v>109</v>
      </c>
      <c r="Q17" s="12"/>
    </row>
    <row r="18" spans="1:17" ht="31" x14ac:dyDescent="0.35">
      <c r="A18" s="16">
        <v>17</v>
      </c>
      <c r="B18" s="13">
        <v>17565349304</v>
      </c>
      <c r="C18" s="16" t="s">
        <v>70</v>
      </c>
      <c r="D18" s="16" t="s">
        <v>71</v>
      </c>
      <c r="E18" s="16" t="s">
        <v>72</v>
      </c>
      <c r="F18" s="13" t="s">
        <v>28</v>
      </c>
      <c r="G18" s="24">
        <v>41311</v>
      </c>
      <c r="H18" s="10" t="s">
        <v>48</v>
      </c>
      <c r="I18" s="14">
        <v>4</v>
      </c>
      <c r="J18" s="10">
        <v>4</v>
      </c>
      <c r="K18" s="14">
        <v>19</v>
      </c>
      <c r="L18" s="10">
        <v>60</v>
      </c>
      <c r="M18" s="15" t="str">
        <f t="shared" si="0"/>
        <v>участник</v>
      </c>
      <c r="N18" s="13"/>
      <c r="O18" s="6" t="s">
        <v>108</v>
      </c>
      <c r="P18" s="10" t="s">
        <v>109</v>
      </c>
      <c r="Q18" s="12"/>
    </row>
    <row r="19" spans="1:17" ht="31" x14ac:dyDescent="0.35">
      <c r="A19" s="16">
        <v>18</v>
      </c>
      <c r="B19" s="13">
        <v>17884263019</v>
      </c>
      <c r="C19" s="16" t="s">
        <v>73</v>
      </c>
      <c r="D19" s="16" t="s">
        <v>74</v>
      </c>
      <c r="E19" s="16" t="s">
        <v>75</v>
      </c>
      <c r="F19" s="13" t="s">
        <v>28</v>
      </c>
      <c r="G19" s="24">
        <v>41576</v>
      </c>
      <c r="H19" s="10" t="s">
        <v>48</v>
      </c>
      <c r="I19" s="10">
        <v>4</v>
      </c>
      <c r="J19" s="14">
        <v>4</v>
      </c>
      <c r="K19" s="14">
        <v>19</v>
      </c>
      <c r="L19" s="10">
        <v>60</v>
      </c>
      <c r="M19" s="15" t="str">
        <f t="shared" si="0"/>
        <v>участник</v>
      </c>
      <c r="N19" s="13"/>
      <c r="O19" s="6" t="s">
        <v>108</v>
      </c>
      <c r="P19" s="10" t="s">
        <v>109</v>
      </c>
      <c r="Q19" s="12"/>
    </row>
    <row r="20" spans="1:17" ht="31" x14ac:dyDescent="0.35">
      <c r="A20" s="16">
        <v>19</v>
      </c>
      <c r="B20" s="13">
        <v>17956771643</v>
      </c>
      <c r="C20" s="16" t="s">
        <v>76</v>
      </c>
      <c r="D20" s="16" t="s">
        <v>77</v>
      </c>
      <c r="E20" s="16" t="s">
        <v>78</v>
      </c>
      <c r="F20" s="13" t="s">
        <v>28</v>
      </c>
      <c r="G20" s="24">
        <v>41624</v>
      </c>
      <c r="H20" s="10" t="s">
        <v>48</v>
      </c>
      <c r="I20" s="10">
        <v>4</v>
      </c>
      <c r="J20" s="10">
        <v>4</v>
      </c>
      <c r="K20" s="14">
        <v>17</v>
      </c>
      <c r="L20" s="10">
        <v>60</v>
      </c>
      <c r="M20" s="15" t="str">
        <f t="shared" si="0"/>
        <v>участник</v>
      </c>
      <c r="N20" s="13"/>
      <c r="O20" s="6" t="s">
        <v>108</v>
      </c>
      <c r="P20" s="10" t="s">
        <v>109</v>
      </c>
      <c r="Q20" s="12"/>
    </row>
    <row r="21" spans="1:17" ht="31" x14ac:dyDescent="0.35">
      <c r="A21" s="16">
        <v>20</v>
      </c>
      <c r="B21" s="13">
        <v>17829077314</v>
      </c>
      <c r="C21" s="13" t="s">
        <v>79</v>
      </c>
      <c r="D21" s="13" t="s">
        <v>66</v>
      </c>
      <c r="E21" s="13" t="s">
        <v>80</v>
      </c>
      <c r="F21" s="13" t="s">
        <v>20</v>
      </c>
      <c r="G21" s="24">
        <v>41527</v>
      </c>
      <c r="H21" s="13" t="s">
        <v>48</v>
      </c>
      <c r="I21" s="10">
        <v>4</v>
      </c>
      <c r="J21" s="10">
        <v>4</v>
      </c>
      <c r="K21" s="14">
        <v>16</v>
      </c>
      <c r="L21" s="10">
        <v>60</v>
      </c>
      <c r="M21" s="15" t="str">
        <f t="shared" si="0"/>
        <v>участник</v>
      </c>
      <c r="N21" s="13"/>
      <c r="O21" s="6" t="s">
        <v>108</v>
      </c>
      <c r="P21" s="10" t="s">
        <v>109</v>
      </c>
      <c r="Q21" s="12"/>
    </row>
    <row r="22" spans="1:17" ht="31" x14ac:dyDescent="0.35">
      <c r="A22" s="13">
        <v>21</v>
      </c>
      <c r="B22" s="13" t="s">
        <v>136</v>
      </c>
      <c r="C22" s="21" t="s">
        <v>81</v>
      </c>
      <c r="D22" s="21" t="s">
        <v>82</v>
      </c>
      <c r="E22" s="21" t="s">
        <v>53</v>
      </c>
      <c r="F22" s="13" t="s">
        <v>28</v>
      </c>
      <c r="G22" s="27" t="s">
        <v>137</v>
      </c>
      <c r="H22" s="10" t="s">
        <v>48</v>
      </c>
      <c r="I22" s="13">
        <v>5</v>
      </c>
      <c r="J22" s="13">
        <v>5</v>
      </c>
      <c r="K22" s="17">
        <v>68</v>
      </c>
      <c r="L22" s="13">
        <v>76</v>
      </c>
      <c r="M22" s="18" t="s">
        <v>110</v>
      </c>
      <c r="N22" s="13" t="s">
        <v>21</v>
      </c>
      <c r="O22" s="6" t="str">
        <f>[1]Лист1!O3</f>
        <v>Калимуллина Эльмира Фаритовна</v>
      </c>
      <c r="P22" s="10" t="s">
        <v>109</v>
      </c>
      <c r="Q22" s="12"/>
    </row>
    <row r="23" spans="1:17" ht="31" x14ac:dyDescent="0.35">
      <c r="A23" s="13">
        <v>22</v>
      </c>
      <c r="B23" s="13" t="s">
        <v>138</v>
      </c>
      <c r="C23" s="21" t="s">
        <v>83</v>
      </c>
      <c r="D23" s="21" t="s">
        <v>84</v>
      </c>
      <c r="E23" s="21" t="s">
        <v>85</v>
      </c>
      <c r="F23" s="13" t="s">
        <v>28</v>
      </c>
      <c r="G23" s="27" t="s">
        <v>139</v>
      </c>
      <c r="H23" s="10" t="s">
        <v>48</v>
      </c>
      <c r="I23" s="13">
        <v>5</v>
      </c>
      <c r="J23" s="13">
        <v>5</v>
      </c>
      <c r="K23" s="17">
        <v>60</v>
      </c>
      <c r="L23" s="13">
        <v>76</v>
      </c>
      <c r="M23" s="18" t="str">
        <f t="shared" si="0"/>
        <v>участник</v>
      </c>
      <c r="N23" s="13"/>
      <c r="O23" s="6" t="str">
        <f>[1]Лист1!O4</f>
        <v>Егорова Ландыш Масгутовна</v>
      </c>
      <c r="P23" s="10" t="s">
        <v>109</v>
      </c>
      <c r="Q23" s="12"/>
    </row>
    <row r="24" spans="1:17" ht="31" x14ac:dyDescent="0.35">
      <c r="A24" s="13">
        <v>23</v>
      </c>
      <c r="B24" s="13">
        <v>17114058735</v>
      </c>
      <c r="C24" s="21" t="s">
        <v>86</v>
      </c>
      <c r="D24" s="21" t="s">
        <v>87</v>
      </c>
      <c r="E24" s="21" t="s">
        <v>88</v>
      </c>
      <c r="F24" s="13" t="s">
        <v>28</v>
      </c>
      <c r="G24" s="26">
        <v>40983</v>
      </c>
      <c r="H24" s="10" t="s">
        <v>48</v>
      </c>
      <c r="I24" s="13">
        <v>5</v>
      </c>
      <c r="J24" s="13">
        <v>5</v>
      </c>
      <c r="K24" s="17">
        <v>55</v>
      </c>
      <c r="L24" s="13">
        <v>76</v>
      </c>
      <c r="M24" s="18" t="str">
        <f t="shared" si="0"/>
        <v>участник</v>
      </c>
      <c r="N24" s="13"/>
      <c r="O24" s="6" t="str">
        <f>[1]Лист1!O5</f>
        <v>Егорова Ландыш Масгутовна</v>
      </c>
      <c r="P24" s="10" t="s">
        <v>109</v>
      </c>
      <c r="Q24" s="12"/>
    </row>
    <row r="25" spans="1:17" ht="31" x14ac:dyDescent="0.35">
      <c r="A25" s="13">
        <v>24</v>
      </c>
      <c r="B25" s="13" t="s">
        <v>140</v>
      </c>
      <c r="C25" s="22" t="s">
        <v>89</v>
      </c>
      <c r="D25" s="22" t="s">
        <v>90</v>
      </c>
      <c r="E25" s="22" t="s">
        <v>91</v>
      </c>
      <c r="F25" s="13" t="s">
        <v>28</v>
      </c>
      <c r="G25" s="27" t="s">
        <v>141</v>
      </c>
      <c r="H25" s="10" t="s">
        <v>48</v>
      </c>
      <c r="I25" s="13">
        <v>5</v>
      </c>
      <c r="J25" s="13">
        <v>5</v>
      </c>
      <c r="K25" s="19">
        <v>50</v>
      </c>
      <c r="L25" s="13">
        <v>76</v>
      </c>
      <c r="M25" s="18" t="str">
        <f t="shared" si="0"/>
        <v>участник</v>
      </c>
      <c r="N25" s="13"/>
      <c r="O25" s="6" t="str">
        <f>[1]Лист1!O6</f>
        <v>Калимуллина Эльмира Фаритовна</v>
      </c>
      <c r="P25" s="10" t="s">
        <v>109</v>
      </c>
      <c r="Q25" s="12"/>
    </row>
    <row r="26" spans="1:17" ht="31" x14ac:dyDescent="0.35">
      <c r="A26" s="13">
        <v>25</v>
      </c>
      <c r="B26" s="13" t="s">
        <v>142</v>
      </c>
      <c r="C26" s="22" t="s">
        <v>92</v>
      </c>
      <c r="D26" s="22" t="s">
        <v>36</v>
      </c>
      <c r="E26" s="22" t="s">
        <v>93</v>
      </c>
      <c r="F26" s="13" t="s">
        <v>28</v>
      </c>
      <c r="G26" s="27" t="s">
        <v>143</v>
      </c>
      <c r="H26" s="10" t="s">
        <v>48</v>
      </c>
      <c r="I26" s="13">
        <v>5</v>
      </c>
      <c r="J26" s="13">
        <v>5</v>
      </c>
      <c r="K26" s="19">
        <v>50</v>
      </c>
      <c r="L26" s="13">
        <v>76</v>
      </c>
      <c r="M26" s="18" t="str">
        <f t="shared" si="0"/>
        <v>участник</v>
      </c>
      <c r="N26" s="13"/>
      <c r="O26" s="6" t="str">
        <f>[1]Лист1!O7</f>
        <v>Калимуллина Эльмира Фаритовна</v>
      </c>
      <c r="P26" s="10" t="s">
        <v>109</v>
      </c>
      <c r="Q26" s="12"/>
    </row>
    <row r="27" spans="1:17" ht="31" x14ac:dyDescent="0.35">
      <c r="A27" s="13">
        <v>26</v>
      </c>
      <c r="B27" s="13" t="s">
        <v>144</v>
      </c>
      <c r="C27" s="22" t="s">
        <v>94</v>
      </c>
      <c r="D27" s="22" t="s">
        <v>95</v>
      </c>
      <c r="E27" s="22" t="s">
        <v>96</v>
      </c>
      <c r="F27" s="13" t="s">
        <v>28</v>
      </c>
      <c r="G27" s="27" t="s">
        <v>145</v>
      </c>
      <c r="H27" s="10" t="s">
        <v>48</v>
      </c>
      <c r="I27" s="13">
        <v>5</v>
      </c>
      <c r="J27" s="13">
        <v>5</v>
      </c>
      <c r="K27" s="19">
        <v>48</v>
      </c>
      <c r="L27" s="13">
        <v>76</v>
      </c>
      <c r="M27" s="18" t="str">
        <f t="shared" si="0"/>
        <v>участник</v>
      </c>
      <c r="N27" s="13"/>
      <c r="O27" s="6" t="str">
        <f>[1]Лист1!O8</f>
        <v>Калимуллина Эльмира Фаритовна</v>
      </c>
      <c r="P27" s="10" t="s">
        <v>109</v>
      </c>
      <c r="Q27" s="12"/>
    </row>
    <row r="28" spans="1:17" ht="31" x14ac:dyDescent="0.35">
      <c r="A28" s="13">
        <v>27</v>
      </c>
      <c r="B28" s="13" t="s">
        <v>146</v>
      </c>
      <c r="C28" s="23" t="s">
        <v>97</v>
      </c>
      <c r="D28" s="23" t="s">
        <v>95</v>
      </c>
      <c r="E28" s="23" t="s">
        <v>98</v>
      </c>
      <c r="F28" s="13" t="s">
        <v>28</v>
      </c>
      <c r="G28" s="27" t="s">
        <v>141</v>
      </c>
      <c r="H28" s="10" t="s">
        <v>48</v>
      </c>
      <c r="I28" s="13">
        <v>5</v>
      </c>
      <c r="J28" s="13">
        <v>5</v>
      </c>
      <c r="K28" s="20">
        <v>44</v>
      </c>
      <c r="L28" s="13">
        <v>76</v>
      </c>
      <c r="M28" s="18" t="str">
        <f t="shared" si="0"/>
        <v>участник</v>
      </c>
      <c r="N28" s="13"/>
      <c r="O28" s="6" t="str">
        <f>[1]Лист1!O9</f>
        <v>Калимуллина Эльмира Фаритовна</v>
      </c>
      <c r="P28" s="10" t="s">
        <v>109</v>
      </c>
      <c r="Q28" s="12"/>
    </row>
    <row r="29" spans="1:17" ht="31" x14ac:dyDescent="0.35">
      <c r="A29" s="13">
        <v>28</v>
      </c>
      <c r="B29" s="13" t="s">
        <v>147</v>
      </c>
      <c r="C29" s="23" t="s">
        <v>99</v>
      </c>
      <c r="D29" s="23" t="s">
        <v>100</v>
      </c>
      <c r="E29" s="23" t="s">
        <v>101</v>
      </c>
      <c r="F29" s="13" t="s">
        <v>28</v>
      </c>
      <c r="G29" s="27" t="s">
        <v>148</v>
      </c>
      <c r="H29" s="10" t="s">
        <v>48</v>
      </c>
      <c r="I29" s="13">
        <v>5</v>
      </c>
      <c r="J29" s="13">
        <v>5</v>
      </c>
      <c r="K29" s="20">
        <v>42</v>
      </c>
      <c r="L29" s="13">
        <v>76</v>
      </c>
      <c r="M29" s="18" t="str">
        <f t="shared" si="0"/>
        <v>участник</v>
      </c>
      <c r="N29" s="13"/>
      <c r="O29" s="6" t="str">
        <f>[1]Лист1!O10</f>
        <v>Мухлисуллина Гульчачак Насимовна</v>
      </c>
      <c r="P29" s="10" t="s">
        <v>109</v>
      </c>
      <c r="Q29" s="12"/>
    </row>
    <row r="30" spans="1:17" ht="31" x14ac:dyDescent="0.35">
      <c r="A30" s="13">
        <v>29</v>
      </c>
      <c r="B30" s="13" t="s">
        <v>149</v>
      </c>
      <c r="C30" s="23" t="s">
        <v>102</v>
      </c>
      <c r="D30" s="23" t="s">
        <v>103</v>
      </c>
      <c r="E30" s="23" t="s">
        <v>104</v>
      </c>
      <c r="F30" s="13" t="s">
        <v>20</v>
      </c>
      <c r="G30" s="27" t="s">
        <v>150</v>
      </c>
      <c r="H30" s="10" t="s">
        <v>48</v>
      </c>
      <c r="I30" s="13">
        <v>5</v>
      </c>
      <c r="J30" s="13">
        <v>5</v>
      </c>
      <c r="K30" s="20">
        <v>42</v>
      </c>
      <c r="L30" s="13">
        <v>76</v>
      </c>
      <c r="M30" s="18" t="str">
        <f t="shared" si="0"/>
        <v>участник</v>
      </c>
      <c r="N30" s="13"/>
      <c r="O30" s="6" t="str">
        <f>[1]Лист1!O11</f>
        <v>Мухлисуллина Гульчачак Насимовна</v>
      </c>
      <c r="P30" s="10" t="s">
        <v>109</v>
      </c>
      <c r="Q30" s="12"/>
    </row>
    <row r="31" spans="1:17" ht="31" x14ac:dyDescent="0.35">
      <c r="A31" s="13">
        <v>30</v>
      </c>
      <c r="B31" s="13" t="s">
        <v>151</v>
      </c>
      <c r="C31" s="22" t="s">
        <v>105</v>
      </c>
      <c r="D31" s="22" t="s">
        <v>106</v>
      </c>
      <c r="E31" s="22" t="s">
        <v>107</v>
      </c>
      <c r="F31" s="13" t="s">
        <v>20</v>
      </c>
      <c r="G31" s="27" t="s">
        <v>152</v>
      </c>
      <c r="H31" s="10" t="s">
        <v>48</v>
      </c>
      <c r="I31" s="13">
        <v>5</v>
      </c>
      <c r="J31" s="13">
        <v>5</v>
      </c>
      <c r="K31" s="20">
        <v>40</v>
      </c>
      <c r="L31" s="13">
        <v>76</v>
      </c>
      <c r="M31" s="18" t="str">
        <f t="shared" si="0"/>
        <v>участник</v>
      </c>
      <c r="N31" s="13"/>
      <c r="O31" s="6" t="str">
        <f>[1]Лист1!O12</f>
        <v>Калимуллина Эльмира Фаритовна</v>
      </c>
      <c r="P31" s="10" t="s">
        <v>109</v>
      </c>
      <c r="Q31" s="12"/>
    </row>
    <row r="32" spans="1:17" ht="31" x14ac:dyDescent="0.35">
      <c r="A32" s="13">
        <v>31</v>
      </c>
      <c r="B32" s="13">
        <v>16431076949</v>
      </c>
      <c r="C32" s="13" t="str">
        <f>[2]Лист1!C3</f>
        <v>Леонтьева</v>
      </c>
      <c r="D32" s="13" t="str">
        <f>[2]Лист1!D3</f>
        <v>Алина</v>
      </c>
      <c r="E32" s="13" t="str">
        <f>[2]Лист1!E3</f>
        <v>Сергеевна</v>
      </c>
      <c r="F32" s="13" t="str">
        <f>[2]Лист1!F3</f>
        <v>ж</v>
      </c>
      <c r="G32" s="28" t="s">
        <v>153</v>
      </c>
      <c r="H32" s="10" t="s">
        <v>48</v>
      </c>
      <c r="I32" s="13">
        <v>6</v>
      </c>
      <c r="J32" s="13">
        <v>6</v>
      </c>
      <c r="K32" s="13">
        <f>[2]Лист1!K3</f>
        <v>35</v>
      </c>
      <c r="L32" s="13">
        <v>66</v>
      </c>
      <c r="M32" s="18" t="str">
        <f t="shared" si="0"/>
        <v>участник</v>
      </c>
      <c r="N32" s="13"/>
      <c r="O32" s="6" t="str">
        <f>[2]Лист1!O3</f>
        <v>Сайделова Фарсия Вазиховна</v>
      </c>
      <c r="P32" s="10" t="s">
        <v>109</v>
      </c>
      <c r="Q32" s="12"/>
    </row>
    <row r="33" spans="1:17" ht="31" x14ac:dyDescent="0.35">
      <c r="A33" s="13">
        <v>32</v>
      </c>
      <c r="B33" s="13">
        <v>16491651791</v>
      </c>
      <c r="C33" s="13" t="str">
        <f>[2]Лист1!C4</f>
        <v>Лукоянова </v>
      </c>
      <c r="D33" s="13" t="str">
        <f>[2]Лист1!D4</f>
        <v>Эвелина</v>
      </c>
      <c r="E33" s="13" t="str">
        <f>[2]Лист1!E4</f>
        <v>Алексеевна</v>
      </c>
      <c r="F33" s="13" t="str">
        <f>[2]Лист1!F4</f>
        <v>ж</v>
      </c>
      <c r="G33" s="28" t="s">
        <v>154</v>
      </c>
      <c r="H33" s="10" t="s">
        <v>48</v>
      </c>
      <c r="I33" s="13">
        <v>6</v>
      </c>
      <c r="J33" s="13">
        <v>6</v>
      </c>
      <c r="K33" s="13">
        <f>[2]Лист1!K4</f>
        <v>32</v>
      </c>
      <c r="L33" s="13">
        <v>66</v>
      </c>
      <c r="M33" s="18" t="str">
        <f t="shared" si="0"/>
        <v>участник</v>
      </c>
      <c r="N33" s="13"/>
      <c r="O33" s="6" t="str">
        <f>[2]Лист1!O4</f>
        <v>Сайделова Фарсия Вазиховна</v>
      </c>
      <c r="P33" s="10" t="s">
        <v>109</v>
      </c>
      <c r="Q33" s="12"/>
    </row>
    <row r="34" spans="1:17" ht="31" x14ac:dyDescent="0.35">
      <c r="A34" s="13">
        <v>33</v>
      </c>
      <c r="B34" s="13">
        <v>16603944372</v>
      </c>
      <c r="C34" s="13" t="str">
        <f>[2]Лист1!C5</f>
        <v>Арсентьева </v>
      </c>
      <c r="D34" s="13" t="str">
        <f>[2]Лист1!D5</f>
        <v>Снежана</v>
      </c>
      <c r="E34" s="13" t="str">
        <f>[2]Лист1!E5</f>
        <v>Владиславовна</v>
      </c>
      <c r="F34" s="13" t="str">
        <f>[2]Лист1!F5</f>
        <v>ж</v>
      </c>
      <c r="G34" s="28" t="s">
        <v>155</v>
      </c>
      <c r="H34" s="10" t="s">
        <v>48</v>
      </c>
      <c r="I34" s="13">
        <v>6</v>
      </c>
      <c r="J34" s="13">
        <v>6</v>
      </c>
      <c r="K34" s="13">
        <f>[2]Лист1!K5</f>
        <v>30</v>
      </c>
      <c r="L34" s="13">
        <v>66</v>
      </c>
      <c r="M34" s="18" t="str">
        <f t="shared" si="0"/>
        <v>участник</v>
      </c>
      <c r="N34" s="13"/>
      <c r="O34" s="6" t="str">
        <f>[2]Лист1!O5</f>
        <v>Сайделова Фарсия Вазиховна</v>
      </c>
      <c r="P34" s="10" t="s">
        <v>109</v>
      </c>
      <c r="Q34" s="12"/>
    </row>
    <row r="35" spans="1:17" ht="31" x14ac:dyDescent="0.35">
      <c r="A35" s="13">
        <v>34</v>
      </c>
      <c r="B35" s="13">
        <v>16748451203</v>
      </c>
      <c r="C35" s="13" t="str">
        <f>[2]Лист1!C6</f>
        <v>Федосеев</v>
      </c>
      <c r="D35" s="13" t="str">
        <f>[2]Лист1!D6</f>
        <v>Дмитрий</v>
      </c>
      <c r="E35" s="13" t="str">
        <f>[2]Лист1!E6</f>
        <v>Михайлович</v>
      </c>
      <c r="F35" s="13" t="str">
        <f>[2]Лист1!F6</f>
        <v>м</v>
      </c>
      <c r="G35" s="28" t="s">
        <v>156</v>
      </c>
      <c r="H35" s="10" t="s">
        <v>48</v>
      </c>
      <c r="I35" s="13">
        <v>6</v>
      </c>
      <c r="J35" s="13">
        <v>6</v>
      </c>
      <c r="K35" s="13">
        <f>[2]Лист1!K6</f>
        <v>29</v>
      </c>
      <c r="L35" s="13">
        <v>66</v>
      </c>
      <c r="M35" s="18" t="str">
        <f t="shared" si="0"/>
        <v>участник</v>
      </c>
      <c r="N35" s="13"/>
      <c r="O35" s="6" t="str">
        <f>[2]Лист1!O6</f>
        <v>Сайделова Фарсия Вазиховна</v>
      </c>
      <c r="P35" s="10" t="s">
        <v>109</v>
      </c>
      <c r="Q35" s="12"/>
    </row>
    <row r="36" spans="1:17" ht="31" x14ac:dyDescent="0.35">
      <c r="A36" s="13">
        <v>35</v>
      </c>
      <c r="B36" s="13">
        <v>16448078691</v>
      </c>
      <c r="C36" s="13" t="str">
        <f>[2]Лист1!C7</f>
        <v>Тиунов</v>
      </c>
      <c r="D36" s="13" t="str">
        <f>[2]Лист1!D7</f>
        <v>Богдан </v>
      </c>
      <c r="E36" s="13" t="str">
        <f>[2]Лист1!E7</f>
        <v>Сергеевич</v>
      </c>
      <c r="F36" s="13" t="str">
        <f>[2]Лист1!F7</f>
        <v>м</v>
      </c>
      <c r="G36" s="28" t="s">
        <v>157</v>
      </c>
      <c r="H36" s="10" t="s">
        <v>48</v>
      </c>
      <c r="I36" s="13">
        <v>6</v>
      </c>
      <c r="J36" s="13">
        <v>6</v>
      </c>
      <c r="K36" s="13">
        <f>[2]Лист1!K7</f>
        <v>28.5</v>
      </c>
      <c r="L36" s="13">
        <v>66</v>
      </c>
      <c r="M36" s="18" t="str">
        <f t="shared" si="0"/>
        <v>участник</v>
      </c>
      <c r="N36" s="13"/>
      <c r="O36" s="6" t="str">
        <f>[2]Лист1!O7</f>
        <v>Сайделова Фарсия Вазиховна</v>
      </c>
      <c r="P36" s="10" t="s">
        <v>109</v>
      </c>
      <c r="Q36" s="12"/>
    </row>
    <row r="37" spans="1:17" ht="31" x14ac:dyDescent="0.35">
      <c r="A37" s="13">
        <v>36</v>
      </c>
      <c r="B37" s="13" t="s">
        <v>158</v>
      </c>
      <c r="C37" s="13" t="str">
        <f>[2]Лист1!C8</f>
        <v>Зуева</v>
      </c>
      <c r="D37" s="13" t="str">
        <f>[2]Лист1!D8</f>
        <v>Полина</v>
      </c>
      <c r="E37" s="13" t="str">
        <f>[2]Лист1!E8</f>
        <v>Станиславовна</v>
      </c>
      <c r="F37" s="13" t="str">
        <f>[2]Лист1!F8</f>
        <v>ж</v>
      </c>
      <c r="G37" s="28" t="s">
        <v>159</v>
      </c>
      <c r="H37" s="10" t="s">
        <v>48</v>
      </c>
      <c r="I37" s="13">
        <v>6</v>
      </c>
      <c r="J37" s="13">
        <v>6</v>
      </c>
      <c r="K37" s="13">
        <f>[2]Лист1!K8</f>
        <v>27</v>
      </c>
      <c r="L37" s="13">
        <v>66</v>
      </c>
      <c r="M37" s="18" t="str">
        <f t="shared" ref="M37:M61" si="1">$M$63</f>
        <v>участник</v>
      </c>
      <c r="N37" s="13"/>
      <c r="O37" s="6" t="str">
        <f>[2]Лист1!O8</f>
        <v>Калимуллина Эльмира Фаритовна</v>
      </c>
      <c r="P37" s="10" t="s">
        <v>109</v>
      </c>
      <c r="Q37" s="12"/>
    </row>
    <row r="38" spans="1:17" ht="31" x14ac:dyDescent="0.35">
      <c r="A38" s="13">
        <v>37</v>
      </c>
      <c r="B38" s="13">
        <v>16626820078</v>
      </c>
      <c r="C38" s="13" t="str">
        <f>[2]Лист1!C9</f>
        <v xml:space="preserve">Куляев </v>
      </c>
      <c r="D38" s="13" t="str">
        <f>[2]Лист1!D9</f>
        <v xml:space="preserve">Артём </v>
      </c>
      <c r="E38" s="13" t="str">
        <f>[2]Лист1!E9</f>
        <v>Васильевич</v>
      </c>
      <c r="F38" s="13" t="str">
        <f>[2]Лист1!F9</f>
        <v>м</v>
      </c>
      <c r="G38" s="28" t="s">
        <v>160</v>
      </c>
      <c r="H38" s="10" t="s">
        <v>48</v>
      </c>
      <c r="I38" s="13">
        <v>6</v>
      </c>
      <c r="J38" s="13">
        <v>6</v>
      </c>
      <c r="K38" s="13">
        <f>[2]Лист1!K9</f>
        <v>25</v>
      </c>
      <c r="L38" s="13">
        <v>66</v>
      </c>
      <c r="M38" s="18" t="str">
        <f t="shared" si="1"/>
        <v>участник</v>
      </c>
      <c r="N38" s="13"/>
      <c r="O38" s="6" t="str">
        <f>[2]Лист1!O9</f>
        <v>Калимуллина Эльмира Фаритовна</v>
      </c>
      <c r="P38" s="10" t="s">
        <v>109</v>
      </c>
      <c r="Q38" s="12"/>
    </row>
    <row r="39" spans="1:17" ht="31" x14ac:dyDescent="0.35">
      <c r="A39" s="13">
        <v>38</v>
      </c>
      <c r="B39" s="13" t="s">
        <v>161</v>
      </c>
      <c r="C39" s="13" t="str">
        <f>[2]Лист1!C10</f>
        <v xml:space="preserve">Аверьянова </v>
      </c>
      <c r="D39" s="13" t="str">
        <f>[2]Лист1!D10</f>
        <v>Виктория</v>
      </c>
      <c r="E39" s="13" t="str">
        <f>[2]Лист1!E10</f>
        <v>Николаевна</v>
      </c>
      <c r="F39" s="13" t="str">
        <f>[2]Лист1!F10</f>
        <v>ж</v>
      </c>
      <c r="G39" s="28" t="s">
        <v>162</v>
      </c>
      <c r="H39" s="10" t="s">
        <v>48</v>
      </c>
      <c r="I39" s="13">
        <v>6</v>
      </c>
      <c r="J39" s="13">
        <v>6</v>
      </c>
      <c r="K39" s="13">
        <f>[2]Лист1!K10</f>
        <v>25</v>
      </c>
      <c r="L39" s="13">
        <v>66</v>
      </c>
      <c r="M39" s="18" t="str">
        <f t="shared" si="1"/>
        <v>участник</v>
      </c>
      <c r="N39" s="13"/>
      <c r="O39" s="6" t="str">
        <f>[2]Лист1!O10</f>
        <v>Калимуллина Эльмира Фаритовна</v>
      </c>
      <c r="P39" s="10" t="s">
        <v>109</v>
      </c>
      <c r="Q39" s="12"/>
    </row>
    <row r="40" spans="1:17" ht="31" x14ac:dyDescent="0.35">
      <c r="A40" s="13">
        <v>39</v>
      </c>
      <c r="B40" s="13" t="s">
        <v>163</v>
      </c>
      <c r="C40" s="13" t="str">
        <f>[2]Лист1!C11</f>
        <v>Поздеев</v>
      </c>
      <c r="D40" s="13" t="str">
        <f>[2]Лист1!D11</f>
        <v>Даниил</v>
      </c>
      <c r="E40" s="13" t="str">
        <f>[2]Лист1!E11</f>
        <v>Дмитриевич</v>
      </c>
      <c r="F40" s="13" t="str">
        <f>[2]Лист1!F11</f>
        <v>м</v>
      </c>
      <c r="G40" s="27" t="s">
        <v>164</v>
      </c>
      <c r="H40" s="10" t="s">
        <v>48</v>
      </c>
      <c r="I40" s="13">
        <v>6</v>
      </c>
      <c r="J40" s="13">
        <v>6</v>
      </c>
      <c r="K40" s="13">
        <f>[2]Лист1!K11</f>
        <v>24</v>
      </c>
      <c r="L40" s="13">
        <v>66</v>
      </c>
      <c r="M40" s="18" t="str">
        <f t="shared" si="1"/>
        <v>участник</v>
      </c>
      <c r="N40" s="13"/>
      <c r="O40" s="6" t="str">
        <f>[2]Лист1!O11</f>
        <v>Аменова Эльмира Зуфаровна</v>
      </c>
      <c r="P40" s="10" t="s">
        <v>109</v>
      </c>
      <c r="Q40" s="12"/>
    </row>
    <row r="41" spans="1:17" ht="31" x14ac:dyDescent="0.35">
      <c r="A41" s="13">
        <v>40</v>
      </c>
      <c r="B41" s="13" t="s">
        <v>149</v>
      </c>
      <c r="C41" s="13" t="str">
        <f>[2]Лист1!C12</f>
        <v>Тукеев</v>
      </c>
      <c r="D41" s="13" t="s">
        <v>103</v>
      </c>
      <c r="E41" s="13" t="str">
        <f>[2]Лист1!E12</f>
        <v>Дмитриевич</v>
      </c>
      <c r="F41" s="13" t="str">
        <f>[2]Лист1!F12</f>
        <v>м</v>
      </c>
      <c r="G41" s="27" t="s">
        <v>150</v>
      </c>
      <c r="H41" s="10" t="s">
        <v>48</v>
      </c>
      <c r="I41" s="13">
        <v>6</v>
      </c>
      <c r="J41" s="13">
        <v>6</v>
      </c>
      <c r="K41" s="13">
        <f>[2]Лист1!K12</f>
        <v>22</v>
      </c>
      <c r="L41" s="13">
        <v>66</v>
      </c>
      <c r="M41" s="18" t="str">
        <f t="shared" si="1"/>
        <v>участник</v>
      </c>
      <c r="N41" s="13"/>
      <c r="O41" s="6" t="str">
        <f>[2]Лист1!O12</f>
        <v>Аменова Эльмира Зуфаровна</v>
      </c>
      <c r="P41" s="10" t="s">
        <v>109</v>
      </c>
      <c r="Q41" s="12"/>
    </row>
    <row r="42" spans="1:17" ht="31" x14ac:dyDescent="0.35">
      <c r="A42" s="13">
        <v>41</v>
      </c>
      <c r="B42" s="13">
        <v>16013447827</v>
      </c>
      <c r="C42" s="13" t="s">
        <v>135</v>
      </c>
      <c r="D42" s="13" t="s">
        <v>134</v>
      </c>
      <c r="E42" s="13" t="str">
        <f>[3]Лист1!E3</f>
        <v>Владимировна</v>
      </c>
      <c r="F42" s="13" t="str">
        <f>[3]Лист1!F3</f>
        <v>ж</v>
      </c>
      <c r="G42" s="28" t="s">
        <v>165</v>
      </c>
      <c r="H42" s="10" t="s">
        <v>48</v>
      </c>
      <c r="I42" s="13">
        <v>7</v>
      </c>
      <c r="J42" s="13">
        <v>7</v>
      </c>
      <c r="K42" s="13">
        <f>[3]Лист1!K3</f>
        <v>35</v>
      </c>
      <c r="L42" s="13">
        <v>75</v>
      </c>
      <c r="M42" s="18" t="str">
        <f t="shared" si="1"/>
        <v>участник</v>
      </c>
      <c r="N42" s="13"/>
      <c r="O42" s="6" t="str">
        <f>[3]Лист1!O3</f>
        <v>Сайделова Фарсия Вазиховна</v>
      </c>
      <c r="P42" s="10" t="s">
        <v>109</v>
      </c>
      <c r="Q42" s="12"/>
    </row>
    <row r="43" spans="1:17" ht="31" x14ac:dyDescent="0.35">
      <c r="A43" s="13">
        <v>42</v>
      </c>
      <c r="B43" s="13">
        <v>16246366874</v>
      </c>
      <c r="C43" s="13" t="str">
        <f>[3]Лист1!C4</f>
        <v>Агаев </v>
      </c>
      <c r="D43" s="13" t="str">
        <f>[3]Лист1!D4</f>
        <v>Всеволод </v>
      </c>
      <c r="E43" s="13" t="str">
        <f>[3]Лист1!E4</f>
        <v>Валерьевич</v>
      </c>
      <c r="F43" s="13" t="str">
        <f>[3]Лист1!F4</f>
        <v>м</v>
      </c>
      <c r="G43" s="28" t="s">
        <v>166</v>
      </c>
      <c r="H43" s="10" t="s">
        <v>48</v>
      </c>
      <c r="I43" s="13">
        <v>7</v>
      </c>
      <c r="J43" s="13">
        <v>7</v>
      </c>
      <c r="K43" s="13">
        <f>[3]Лист1!K4</f>
        <v>33</v>
      </c>
      <c r="L43" s="13">
        <v>75</v>
      </c>
      <c r="M43" s="18" t="str">
        <f t="shared" si="1"/>
        <v>участник</v>
      </c>
      <c r="N43" s="13"/>
      <c r="O43" s="6" t="str">
        <f>[3]Лист1!O4</f>
        <v>Сайделова Фарсия Вазиховна</v>
      </c>
      <c r="P43" s="10" t="s">
        <v>109</v>
      </c>
      <c r="Q43" s="12"/>
    </row>
    <row r="44" spans="1:17" ht="31" x14ac:dyDescent="0.35">
      <c r="A44" s="13">
        <v>43</v>
      </c>
      <c r="B44" s="13">
        <v>16266128769</v>
      </c>
      <c r="C44" s="13" t="str">
        <f>[3]Лист1!C5</f>
        <v>Артамонов</v>
      </c>
      <c r="D44" s="13" t="str">
        <f>[3]Лист1!D5</f>
        <v>Данил </v>
      </c>
      <c r="E44" s="13" t="str">
        <f>[3]Лист1!E5</f>
        <v>Денисович</v>
      </c>
      <c r="F44" s="13" t="str">
        <f>[3]Лист1!F5</f>
        <v>м</v>
      </c>
      <c r="G44" s="28" t="s">
        <v>167</v>
      </c>
      <c r="H44" s="10" t="s">
        <v>48</v>
      </c>
      <c r="I44" s="13">
        <v>7</v>
      </c>
      <c r="J44" s="13">
        <v>7</v>
      </c>
      <c r="K44" s="13">
        <f>[3]Лист1!K5</f>
        <v>32.5</v>
      </c>
      <c r="L44" s="13">
        <v>75</v>
      </c>
      <c r="M44" s="18" t="str">
        <f t="shared" si="1"/>
        <v>участник</v>
      </c>
      <c r="N44" s="13"/>
      <c r="O44" s="6" t="str">
        <f>[3]Лист1!O5</f>
        <v>Сайделова Фарсия Вазиховна</v>
      </c>
      <c r="P44" s="10" t="s">
        <v>109</v>
      </c>
      <c r="Q44" s="12"/>
    </row>
    <row r="45" spans="1:17" ht="31" x14ac:dyDescent="0.35">
      <c r="A45" s="13">
        <v>44</v>
      </c>
      <c r="B45" s="13">
        <v>15841422968</v>
      </c>
      <c r="C45" s="13" t="str">
        <f>[3]Лист1!C6</f>
        <v>Сорокина</v>
      </c>
      <c r="D45" s="13" t="str">
        <f>[3]Лист1!D6</f>
        <v>Кристина</v>
      </c>
      <c r="E45" s="13" t="str">
        <f>[3]Лист1!E6</f>
        <v>Александровна</v>
      </c>
      <c r="F45" s="13" t="str">
        <f>[3]Лист1!F6</f>
        <v>ж</v>
      </c>
      <c r="G45" s="28" t="s">
        <v>168</v>
      </c>
      <c r="H45" s="10" t="s">
        <v>48</v>
      </c>
      <c r="I45" s="13">
        <v>7</v>
      </c>
      <c r="J45" s="13">
        <v>7</v>
      </c>
      <c r="K45" s="13">
        <f>[3]Лист1!K6</f>
        <v>32.5</v>
      </c>
      <c r="L45" s="13">
        <v>75</v>
      </c>
      <c r="M45" s="18" t="str">
        <f t="shared" si="1"/>
        <v>участник</v>
      </c>
      <c r="N45" s="13"/>
      <c r="O45" s="6" t="str">
        <f>[3]Лист1!O6</f>
        <v>Калимуллина Эльмира Фаритовна</v>
      </c>
      <c r="P45" s="10" t="s">
        <v>109</v>
      </c>
      <c r="Q45" s="12"/>
    </row>
    <row r="46" spans="1:17" ht="31" x14ac:dyDescent="0.35">
      <c r="A46" s="13">
        <v>45</v>
      </c>
      <c r="B46" s="13">
        <v>16318633466</v>
      </c>
      <c r="C46" s="13" t="str">
        <f>[3]Лист1!C7</f>
        <v>Ильина</v>
      </c>
      <c r="D46" s="13" t="str">
        <f>[3]Лист1!D7</f>
        <v>Ульяна</v>
      </c>
      <c r="E46" s="13" t="str">
        <f>[3]Лист1!E7</f>
        <v>Владимировна</v>
      </c>
      <c r="F46" s="13" t="str">
        <f>[3]Лист1!F7</f>
        <v>ж</v>
      </c>
      <c r="G46" s="28" t="s">
        <v>169</v>
      </c>
      <c r="H46" s="10" t="s">
        <v>48</v>
      </c>
      <c r="I46" s="13">
        <v>7</v>
      </c>
      <c r="J46" s="13">
        <v>7</v>
      </c>
      <c r="K46" s="13">
        <f>[3]Лист1!K7</f>
        <v>30</v>
      </c>
      <c r="L46" s="13">
        <v>75</v>
      </c>
      <c r="M46" s="18" t="str">
        <f t="shared" si="1"/>
        <v>участник</v>
      </c>
      <c r="N46" s="13"/>
      <c r="O46" s="6" t="str">
        <f>[3]Лист1!O7</f>
        <v>Калимуллина Эльмира Фаритовна</v>
      </c>
      <c r="P46" s="10" t="s">
        <v>109</v>
      </c>
      <c r="Q46" s="12"/>
    </row>
    <row r="47" spans="1:17" ht="31" x14ac:dyDescent="0.35">
      <c r="A47" s="13">
        <v>46</v>
      </c>
      <c r="B47" s="13">
        <v>16226517857</v>
      </c>
      <c r="C47" s="13" t="str">
        <f>[3]Лист1!C8</f>
        <v>Блюмхен</v>
      </c>
      <c r="D47" s="13" t="str">
        <f>[3]Лист1!D8</f>
        <v>Ева</v>
      </c>
      <c r="E47" s="13" t="str">
        <f>[3]Лист1!E8</f>
        <v>Тимуровна</v>
      </c>
      <c r="F47" s="13" t="str">
        <f>[3]Лист1!F8</f>
        <v>ж</v>
      </c>
      <c r="G47" s="26">
        <v>40430</v>
      </c>
      <c r="H47" s="10" t="s">
        <v>48</v>
      </c>
      <c r="I47" s="13">
        <v>7</v>
      </c>
      <c r="J47" s="13">
        <v>7</v>
      </c>
      <c r="K47" s="13">
        <f>[3]Лист1!K8</f>
        <v>28</v>
      </c>
      <c r="L47" s="13">
        <v>75</v>
      </c>
      <c r="M47" s="18" t="str">
        <f t="shared" si="1"/>
        <v>участник</v>
      </c>
      <c r="N47" s="13"/>
      <c r="O47" s="6" t="str">
        <f>[3]Лист1!O8</f>
        <v>Калимуллина Эльмира Фаритовна</v>
      </c>
      <c r="P47" s="10" t="s">
        <v>109</v>
      </c>
      <c r="Q47" s="12"/>
    </row>
    <row r="48" spans="1:17" ht="31" x14ac:dyDescent="0.35">
      <c r="A48" s="13">
        <v>47</v>
      </c>
      <c r="B48" s="13" t="s">
        <v>170</v>
      </c>
      <c r="C48" s="13" t="str">
        <f>[3]Лист1!C9</f>
        <v xml:space="preserve">Дмитриева </v>
      </c>
      <c r="D48" s="13" t="str">
        <f>[3]Лист1!D9</f>
        <v>Дарина</v>
      </c>
      <c r="E48" s="13" t="str">
        <f>[3]Лист1!E9</f>
        <v>Дмитриевна</v>
      </c>
      <c r="F48" s="13" t="str">
        <f>[3]Лист1!F9</f>
        <v>ж</v>
      </c>
      <c r="G48" s="28" t="s">
        <v>171</v>
      </c>
      <c r="H48" s="10" t="s">
        <v>48</v>
      </c>
      <c r="I48" s="13">
        <v>7</v>
      </c>
      <c r="J48" s="13">
        <v>7</v>
      </c>
      <c r="K48" s="13">
        <f>[3]Лист1!K9</f>
        <v>28</v>
      </c>
      <c r="L48" s="13">
        <v>75</v>
      </c>
      <c r="M48" s="18" t="str">
        <f t="shared" si="1"/>
        <v>участник</v>
      </c>
      <c r="N48" s="13"/>
      <c r="O48" s="6" t="str">
        <f>[3]Лист1!O9</f>
        <v>Сайделова Фарсия Вазиховна</v>
      </c>
      <c r="P48" s="10" t="s">
        <v>109</v>
      </c>
      <c r="Q48" s="12"/>
    </row>
    <row r="49" spans="1:17" ht="31" x14ac:dyDescent="0.35">
      <c r="A49" s="13">
        <v>48</v>
      </c>
      <c r="B49" s="13">
        <v>15886869857</v>
      </c>
      <c r="C49" s="13" t="str">
        <f>[3]Лист1!C10</f>
        <v>Макаров</v>
      </c>
      <c r="D49" s="13" t="str">
        <f>[3]Лист1!D10</f>
        <v>.Данил</v>
      </c>
      <c r="E49" s="13" t="str">
        <f>[3]Лист1!E10</f>
        <v>Евгеньевич</v>
      </c>
      <c r="F49" s="13" t="str">
        <f>[3]Лист1!F10</f>
        <v>м</v>
      </c>
      <c r="G49" s="28" t="s">
        <v>172</v>
      </c>
      <c r="H49" s="10" t="s">
        <v>48</v>
      </c>
      <c r="I49" s="13">
        <v>7</v>
      </c>
      <c r="J49" s="13">
        <v>7</v>
      </c>
      <c r="K49" s="13">
        <f>[3]Лист1!K10</f>
        <v>26.5</v>
      </c>
      <c r="L49" s="13">
        <v>75</v>
      </c>
      <c r="M49" s="18" t="str">
        <f t="shared" si="1"/>
        <v>участник</v>
      </c>
      <c r="N49" s="13"/>
      <c r="O49" s="6" t="str">
        <f>[3]Лист1!O10</f>
        <v>Сайделова Фарсия Вазиховна</v>
      </c>
      <c r="P49" s="10" t="s">
        <v>109</v>
      </c>
      <c r="Q49" s="12"/>
    </row>
    <row r="50" spans="1:17" ht="31" x14ac:dyDescent="0.35">
      <c r="A50" s="13">
        <v>49</v>
      </c>
      <c r="B50" s="13">
        <v>15562854084</v>
      </c>
      <c r="C50" s="13" t="str">
        <f>[4]Лист1!C2</f>
        <v>Топоров</v>
      </c>
      <c r="D50" s="13" t="str">
        <f>[4]Лист1!D2</f>
        <v>Алексей</v>
      </c>
      <c r="E50" s="13" t="str">
        <f>[4]Лист1!E2</f>
        <v>Евгеньевич</v>
      </c>
      <c r="F50" s="13" t="str">
        <f>[4]Лист1!F2</f>
        <v>м</v>
      </c>
      <c r="G50" s="28" t="s">
        <v>173</v>
      </c>
      <c r="H50" s="10" t="s">
        <v>48</v>
      </c>
      <c r="I50" s="13">
        <v>8</v>
      </c>
      <c r="J50" s="13">
        <v>8</v>
      </c>
      <c r="K50" s="13">
        <f>[4]Лист1!K2</f>
        <v>42</v>
      </c>
      <c r="L50" s="13">
        <v>80</v>
      </c>
      <c r="M50" s="18" t="s">
        <v>21</v>
      </c>
      <c r="N50" s="13"/>
      <c r="O50" s="6" t="str">
        <f t="shared" ref="O50:O61" si="2">$O$40</f>
        <v>Аменова Эльмира Зуфаровна</v>
      </c>
      <c r="P50" s="10" t="s">
        <v>109</v>
      </c>
      <c r="Q50" s="12"/>
    </row>
    <row r="51" spans="1:17" ht="31" x14ac:dyDescent="0.35">
      <c r="A51" s="13">
        <v>50</v>
      </c>
      <c r="B51" s="13">
        <v>15735210152</v>
      </c>
      <c r="C51" s="13" t="str">
        <f>[4]Лист1!C3</f>
        <v>Сыннова</v>
      </c>
      <c r="D51" s="13" t="str">
        <f>[4]Лист1!D3</f>
        <v>Алина</v>
      </c>
      <c r="E51" s="13" t="str">
        <f>[4]Лист1!E3</f>
        <v>Ринатовна</v>
      </c>
      <c r="F51" s="13" t="str">
        <f>[4]Лист1!F3</f>
        <v>ж</v>
      </c>
      <c r="G51" s="28" t="s">
        <v>174</v>
      </c>
      <c r="H51" s="10" t="s">
        <v>48</v>
      </c>
      <c r="I51" s="13">
        <v>8</v>
      </c>
      <c r="J51" s="13">
        <v>8</v>
      </c>
      <c r="K51" s="13">
        <f>[4]Лист1!K3</f>
        <v>40</v>
      </c>
      <c r="L51" s="13">
        <v>80</v>
      </c>
      <c r="M51" s="18" t="str">
        <f t="shared" si="1"/>
        <v>участник</v>
      </c>
      <c r="N51" s="13"/>
      <c r="O51" s="6" t="str">
        <f t="shared" si="2"/>
        <v>Аменова Эльмира Зуфаровна</v>
      </c>
      <c r="P51" s="10" t="s">
        <v>109</v>
      </c>
      <c r="Q51" s="12"/>
    </row>
    <row r="52" spans="1:17" ht="31" x14ac:dyDescent="0.35">
      <c r="A52" s="13">
        <v>51</v>
      </c>
      <c r="B52" s="13">
        <v>15318993387</v>
      </c>
      <c r="C52" s="13" t="str">
        <f>[4]Лист1!C4</f>
        <v xml:space="preserve">Суханова </v>
      </c>
      <c r="D52" s="13" t="str">
        <f>[4]Лист1!D4</f>
        <v>Эвелина</v>
      </c>
      <c r="E52" s="13" t="str">
        <f>[4]Лист1!E4</f>
        <v>Радиковна</v>
      </c>
      <c r="F52" s="13" t="str">
        <f>[4]Лист1!F4</f>
        <v>ж</v>
      </c>
      <c r="G52" s="28" t="s">
        <v>175</v>
      </c>
      <c r="H52" s="10" t="s">
        <v>48</v>
      </c>
      <c r="I52" s="13">
        <v>8</v>
      </c>
      <c r="J52" s="13">
        <v>8</v>
      </c>
      <c r="K52" s="13">
        <f>[4]Лист1!K4</f>
        <v>35</v>
      </c>
      <c r="L52" s="13">
        <v>80</v>
      </c>
      <c r="M52" s="18" t="str">
        <f t="shared" si="1"/>
        <v>участник</v>
      </c>
      <c r="N52" s="13"/>
      <c r="O52" s="6" t="str">
        <f t="shared" si="2"/>
        <v>Аменова Эльмира Зуфаровна</v>
      </c>
      <c r="P52" s="10" t="s">
        <v>109</v>
      </c>
      <c r="Q52" s="12"/>
    </row>
    <row r="53" spans="1:17" ht="31" x14ac:dyDescent="0.35">
      <c r="A53" s="13">
        <v>52</v>
      </c>
      <c r="B53" s="13">
        <v>15561004032</v>
      </c>
      <c r="C53" s="13" t="str">
        <f>[4]Лист1!C5</f>
        <v>Лаврентьев</v>
      </c>
      <c r="D53" s="13" t="str">
        <f>[4]Лист1!D5</f>
        <v>Матвей</v>
      </c>
      <c r="E53" s="13" t="str">
        <f>[4]Лист1!E5</f>
        <v>Маратович</v>
      </c>
      <c r="F53" s="13" t="str">
        <f>[4]Лист1!F5</f>
        <v>м</v>
      </c>
      <c r="G53" s="28" t="s">
        <v>176</v>
      </c>
      <c r="H53" s="10" t="s">
        <v>48</v>
      </c>
      <c r="I53" s="13">
        <v>8</v>
      </c>
      <c r="J53" s="13">
        <v>8</v>
      </c>
      <c r="K53" s="13">
        <f>[4]Лист1!K5</f>
        <v>30</v>
      </c>
      <c r="L53" s="13">
        <v>80</v>
      </c>
      <c r="M53" s="18" t="str">
        <f t="shared" si="1"/>
        <v>участник</v>
      </c>
      <c r="N53" s="13"/>
      <c r="O53" s="6" t="str">
        <f t="shared" si="2"/>
        <v>Аменова Эльмира Зуфаровна</v>
      </c>
      <c r="P53" s="10" t="s">
        <v>109</v>
      </c>
      <c r="Q53" s="12"/>
    </row>
    <row r="54" spans="1:17" ht="31" x14ac:dyDescent="0.35">
      <c r="A54" s="13">
        <v>53</v>
      </c>
      <c r="B54" s="13">
        <v>16274163666</v>
      </c>
      <c r="C54" s="13" t="str">
        <f>[4]Лист1!C6</f>
        <v>Мерясев</v>
      </c>
      <c r="D54" s="13" t="str">
        <f>[4]Лист1!D6</f>
        <v>Арсений</v>
      </c>
      <c r="E54" s="13" t="str">
        <f>[4]Лист1!E6</f>
        <v>Сергеевич</v>
      </c>
      <c r="F54" s="13" t="str">
        <f>[4]Лист1!F6</f>
        <v>ж</v>
      </c>
      <c r="G54" s="28" t="s">
        <v>177</v>
      </c>
      <c r="H54" s="10" t="s">
        <v>48</v>
      </c>
      <c r="I54" s="13">
        <v>8</v>
      </c>
      <c r="J54" s="13">
        <v>8</v>
      </c>
      <c r="K54" s="13">
        <f>[4]Лист1!K6</f>
        <v>24</v>
      </c>
      <c r="L54" s="13">
        <v>80</v>
      </c>
      <c r="M54" s="18" t="str">
        <f t="shared" si="1"/>
        <v>участник</v>
      </c>
      <c r="N54" s="13"/>
      <c r="O54" s="6" t="str">
        <f t="shared" si="2"/>
        <v>Аменова Эльмира Зуфаровна</v>
      </c>
      <c r="P54" s="10" t="s">
        <v>109</v>
      </c>
      <c r="Q54" s="12"/>
    </row>
    <row r="55" spans="1:17" ht="31" x14ac:dyDescent="0.35">
      <c r="A55" s="13">
        <v>54</v>
      </c>
      <c r="B55" s="13">
        <v>15819254894</v>
      </c>
      <c r="C55" s="13" t="str">
        <f>[4]Лист1!C7</f>
        <v>Нагорнов</v>
      </c>
      <c r="D55" s="13" t="str">
        <f>[4]Лист1!D7</f>
        <v>Роман</v>
      </c>
      <c r="E55" s="13" t="str">
        <f>[4]Лист1!E7</f>
        <v>Александрович</v>
      </c>
      <c r="F55" s="13" t="str">
        <f>[4]Лист1!F7</f>
        <v>м</v>
      </c>
      <c r="G55" s="28" t="s">
        <v>178</v>
      </c>
      <c r="H55" s="10" t="s">
        <v>48</v>
      </c>
      <c r="I55" s="13">
        <v>8</v>
      </c>
      <c r="J55" s="13">
        <v>8</v>
      </c>
      <c r="K55" s="13">
        <f>[4]Лист1!K7</f>
        <v>24</v>
      </c>
      <c r="L55" s="13">
        <v>80</v>
      </c>
      <c r="M55" s="18" t="str">
        <f t="shared" si="1"/>
        <v>участник</v>
      </c>
      <c r="N55" s="13"/>
      <c r="O55" s="6" t="str">
        <f t="shared" si="2"/>
        <v>Аменова Эльмира Зуфаровна</v>
      </c>
      <c r="P55" s="10" t="s">
        <v>109</v>
      </c>
      <c r="Q55" s="12"/>
    </row>
    <row r="56" spans="1:17" ht="31" x14ac:dyDescent="0.35">
      <c r="A56" s="13">
        <v>55</v>
      </c>
      <c r="B56" s="13">
        <v>15581843793</v>
      </c>
      <c r="C56" s="13" t="str">
        <f>[4]Лист1!C8</f>
        <v>Динмухаметов</v>
      </c>
      <c r="D56" s="13" t="str">
        <f>[4]Лист1!D8</f>
        <v>Роман</v>
      </c>
      <c r="E56" s="13" t="str">
        <f>[4]Лист1!E8</f>
        <v>Алексеевич</v>
      </c>
      <c r="F56" s="13" t="str">
        <f>[4]Лист1!F8</f>
        <v>м</v>
      </c>
      <c r="G56" s="28" t="s">
        <v>179</v>
      </c>
      <c r="H56" s="10" t="s">
        <v>48</v>
      </c>
      <c r="I56" s="13">
        <v>8</v>
      </c>
      <c r="J56" s="13">
        <v>8</v>
      </c>
      <c r="K56" s="13">
        <f>[4]Лист1!K8</f>
        <v>20</v>
      </c>
      <c r="L56" s="13">
        <v>80</v>
      </c>
      <c r="M56" s="18" t="str">
        <f t="shared" si="1"/>
        <v>участник</v>
      </c>
      <c r="N56" s="13"/>
      <c r="O56" s="6" t="str">
        <f t="shared" si="2"/>
        <v>Аменова Эльмира Зуфаровна</v>
      </c>
      <c r="P56" s="10" t="s">
        <v>109</v>
      </c>
      <c r="Q56" s="12"/>
    </row>
    <row r="57" spans="1:17" ht="31" x14ac:dyDescent="0.35">
      <c r="A57" s="13">
        <v>56</v>
      </c>
      <c r="B57" s="13" t="s">
        <v>180</v>
      </c>
      <c r="C57" s="13" t="str">
        <f>[4]Лист1!C9</f>
        <v>Кротов</v>
      </c>
      <c r="D57" s="13" t="str">
        <f>[4]Лист1!D9</f>
        <v>Булат</v>
      </c>
      <c r="E57" s="13" t="str">
        <f>[4]Лист1!E9</f>
        <v>Николаевич</v>
      </c>
      <c r="F57" s="13" t="str">
        <f>[4]Лист1!F9</f>
        <v>м</v>
      </c>
      <c r="G57" s="28" t="s">
        <v>181</v>
      </c>
      <c r="H57" s="10" t="s">
        <v>48</v>
      </c>
      <c r="I57" s="13">
        <v>8</v>
      </c>
      <c r="J57" s="13">
        <v>8</v>
      </c>
      <c r="K57" s="13">
        <f>[4]Лист1!K9</f>
        <v>18</v>
      </c>
      <c r="L57" s="13">
        <v>80</v>
      </c>
      <c r="M57" s="18" t="str">
        <f t="shared" si="1"/>
        <v>участник</v>
      </c>
      <c r="N57" s="13"/>
      <c r="O57" s="6" t="str">
        <f t="shared" si="2"/>
        <v>Аменова Эльмира Зуфаровна</v>
      </c>
      <c r="P57" s="10" t="s">
        <v>109</v>
      </c>
      <c r="Q57" s="12"/>
    </row>
    <row r="58" spans="1:17" ht="31" x14ac:dyDescent="0.35">
      <c r="A58" s="13">
        <v>57</v>
      </c>
      <c r="B58" s="13">
        <v>15531482252</v>
      </c>
      <c r="C58" s="13" t="str">
        <f>[4]Лист1!C10</f>
        <v xml:space="preserve">Бариев </v>
      </c>
      <c r="D58" s="13" t="str">
        <f>[4]Лист1!D10</f>
        <v>Дамир</v>
      </c>
      <c r="E58" s="13" t="str">
        <f>[4]Лист1!E10</f>
        <v>Русланович</v>
      </c>
      <c r="F58" s="13" t="str">
        <f>[4]Лист1!F10</f>
        <v>м</v>
      </c>
      <c r="G58" s="28" t="s">
        <v>182</v>
      </c>
      <c r="H58" s="10" t="s">
        <v>48</v>
      </c>
      <c r="I58" s="13">
        <v>8</v>
      </c>
      <c r="J58" s="13">
        <v>8</v>
      </c>
      <c r="K58" s="13">
        <f>[4]Лист1!K10</f>
        <v>18</v>
      </c>
      <c r="L58" s="13">
        <v>80</v>
      </c>
      <c r="M58" s="18" t="str">
        <f t="shared" si="1"/>
        <v>участник</v>
      </c>
      <c r="N58" s="13"/>
      <c r="O58" s="6" t="str">
        <f t="shared" si="2"/>
        <v>Аменова Эльмира Зуфаровна</v>
      </c>
      <c r="P58" s="10" t="s">
        <v>109</v>
      </c>
      <c r="Q58" s="12"/>
    </row>
    <row r="59" spans="1:17" ht="31" x14ac:dyDescent="0.35">
      <c r="A59" s="13">
        <v>58</v>
      </c>
      <c r="B59" s="13">
        <v>15425065849</v>
      </c>
      <c r="C59" s="13" t="str">
        <f>[4]Лист1!C11</f>
        <v>Бурмистров</v>
      </c>
      <c r="D59" s="13" t="str">
        <f>[4]Лист1!D11</f>
        <v>Кирилл</v>
      </c>
      <c r="E59" s="13" t="str">
        <f>[4]Лист1!E11</f>
        <v>Евгеньевич</v>
      </c>
      <c r="F59" s="13" t="str">
        <f>[4]Лист1!F11</f>
        <v>м</v>
      </c>
      <c r="G59" s="28" t="s">
        <v>183</v>
      </c>
      <c r="H59" s="10" t="s">
        <v>48</v>
      </c>
      <c r="I59" s="13">
        <v>8</v>
      </c>
      <c r="J59" s="13">
        <v>8</v>
      </c>
      <c r="K59" s="13">
        <f>[4]Лист1!K11</f>
        <v>15</v>
      </c>
      <c r="L59" s="13">
        <v>80</v>
      </c>
      <c r="M59" s="18" t="str">
        <f t="shared" si="1"/>
        <v>участник</v>
      </c>
      <c r="N59" s="13"/>
      <c r="O59" s="6" t="str">
        <f t="shared" si="2"/>
        <v>Аменова Эльмира Зуфаровна</v>
      </c>
      <c r="P59" s="10" t="s">
        <v>109</v>
      </c>
      <c r="Q59" s="12"/>
    </row>
    <row r="60" spans="1:17" ht="31" x14ac:dyDescent="0.35">
      <c r="A60" s="13">
        <v>59</v>
      </c>
      <c r="B60" s="13">
        <v>17441531052</v>
      </c>
      <c r="C60" s="13" t="str">
        <f>[4]Лист1!C12</f>
        <v>Гималтдинова</v>
      </c>
      <c r="D60" s="13" t="str">
        <f>[4]Лист1!D12</f>
        <v>Карина</v>
      </c>
      <c r="E60" s="13" t="str">
        <f>[4]Лист1!E12</f>
        <v>Ильфатовна</v>
      </c>
      <c r="F60" s="13" t="str">
        <f>[4]Лист1!F12</f>
        <v>ж</v>
      </c>
      <c r="G60" s="28" t="s">
        <v>184</v>
      </c>
      <c r="H60" s="10" t="s">
        <v>48</v>
      </c>
      <c r="I60" s="13">
        <v>8</v>
      </c>
      <c r="J60" s="13">
        <v>8</v>
      </c>
      <c r="K60" s="13">
        <f>[4]Лист1!K12</f>
        <v>15</v>
      </c>
      <c r="L60" s="13">
        <v>80</v>
      </c>
      <c r="M60" s="18" t="str">
        <f t="shared" si="1"/>
        <v>участник</v>
      </c>
      <c r="N60" s="13"/>
      <c r="O60" s="6" t="str">
        <f t="shared" si="2"/>
        <v>Аменова Эльмира Зуфаровна</v>
      </c>
      <c r="P60" s="10" t="s">
        <v>109</v>
      </c>
      <c r="Q60" s="12"/>
    </row>
    <row r="61" spans="1:17" ht="31" x14ac:dyDescent="0.35">
      <c r="A61" s="13">
        <v>60</v>
      </c>
      <c r="B61" s="13">
        <v>16688770034</v>
      </c>
      <c r="C61" s="13" t="str">
        <f>[4]Лист1!C13</f>
        <v xml:space="preserve">Карпов </v>
      </c>
      <c r="D61" s="13" t="str">
        <f>[4]Лист1!D13</f>
        <v>Марк</v>
      </c>
      <c r="E61" s="13" t="str">
        <f>[4]Лист1!E13</f>
        <v>Александрович</v>
      </c>
      <c r="F61" s="13" t="str">
        <f>[4]Лист1!F13</f>
        <v>м</v>
      </c>
      <c r="G61" s="28" t="s">
        <v>185</v>
      </c>
      <c r="H61" s="10" t="s">
        <v>48</v>
      </c>
      <c r="I61" s="13">
        <v>8</v>
      </c>
      <c r="J61" s="13">
        <v>8</v>
      </c>
      <c r="K61" s="13">
        <f>[4]Лист1!K13</f>
        <v>15</v>
      </c>
      <c r="L61" s="13">
        <v>80</v>
      </c>
      <c r="M61" s="18" t="str">
        <f t="shared" si="1"/>
        <v>участник</v>
      </c>
      <c r="N61" s="13"/>
      <c r="O61" s="6" t="str">
        <f t="shared" si="2"/>
        <v>Аменова Эльмира Зуфаровна</v>
      </c>
      <c r="P61" s="10" t="s">
        <v>109</v>
      </c>
      <c r="Q61" s="12"/>
    </row>
    <row r="62" spans="1:17" ht="31" x14ac:dyDescent="0.35">
      <c r="A62" s="13">
        <v>61</v>
      </c>
      <c r="B62" s="13">
        <v>17417301754</v>
      </c>
      <c r="C62" s="13" t="str">
        <f>[5]Лист1!C3</f>
        <v>Тарасова</v>
      </c>
      <c r="D62" s="13" t="str">
        <f>[5]Лист1!D3</f>
        <v>Илария</v>
      </c>
      <c r="E62" s="13" t="str">
        <f>[5]Лист1!E3</f>
        <v>Александровна</v>
      </c>
      <c r="F62" s="13" t="s">
        <v>28</v>
      </c>
      <c r="G62" s="28" t="s">
        <v>186</v>
      </c>
      <c r="H62" s="10" t="s">
        <v>48</v>
      </c>
      <c r="I62" s="13">
        <v>9</v>
      </c>
      <c r="J62" s="13">
        <v>9</v>
      </c>
      <c r="K62" s="13">
        <f>[5]Лист1!K3</f>
        <v>65</v>
      </c>
      <c r="L62" s="13">
        <v>88</v>
      </c>
      <c r="M62" s="18" t="str">
        <f>[5]Лист1!M3</f>
        <v>победитель</v>
      </c>
      <c r="N62" s="13"/>
      <c r="O62" s="6" t="str">
        <f>[5]Лист1!O3</f>
        <v>Сайделова Фарсия Вазиховна</v>
      </c>
      <c r="P62" s="10" t="s">
        <v>109</v>
      </c>
      <c r="Q62" s="12"/>
    </row>
    <row r="63" spans="1:17" ht="31" x14ac:dyDescent="0.35">
      <c r="A63" s="13">
        <v>62</v>
      </c>
      <c r="B63" s="13">
        <v>17192689505</v>
      </c>
      <c r="C63" s="13" t="str">
        <f>[5]Лист1!C4</f>
        <v xml:space="preserve">Алиева </v>
      </c>
      <c r="D63" s="13" t="str">
        <f>[5]Лист1!D4</f>
        <v>Камила</v>
      </c>
      <c r="E63" s="13" t="str">
        <f>[5]Лист1!E4</f>
        <v>Евгеньевна</v>
      </c>
      <c r="F63" s="13" t="s">
        <v>28</v>
      </c>
      <c r="G63" s="26">
        <v>39558</v>
      </c>
      <c r="H63" s="10" t="s">
        <v>48</v>
      </c>
      <c r="I63" s="13">
        <v>9</v>
      </c>
      <c r="J63" s="13">
        <v>9</v>
      </c>
      <c r="K63" s="13">
        <f>[5]Лист1!K4</f>
        <v>42</v>
      </c>
      <c r="L63" s="13">
        <v>88</v>
      </c>
      <c r="M63" s="18" t="str">
        <f>[5]Лист1!M4</f>
        <v>участник</v>
      </c>
      <c r="N63" s="13"/>
      <c r="O63" s="6" t="str">
        <f>[5]Лист1!O4</f>
        <v>Мухлисуллина Гульчачак Насимовна</v>
      </c>
      <c r="P63" s="10" t="s">
        <v>109</v>
      </c>
      <c r="Q63" s="12"/>
    </row>
    <row r="64" spans="1:17" ht="31" x14ac:dyDescent="0.35">
      <c r="A64" s="13">
        <v>63</v>
      </c>
      <c r="B64" s="13">
        <v>17738090300</v>
      </c>
      <c r="C64" s="13" t="str">
        <f>[5]Лист1!C5</f>
        <v xml:space="preserve">Сергеев </v>
      </c>
      <c r="D64" s="13" t="str">
        <f>[5]Лист1!D5</f>
        <v>Артур</v>
      </c>
      <c r="E64" s="13" t="str">
        <f>[5]Лист1!E5</f>
        <v>Максимович</v>
      </c>
      <c r="F64" s="13" t="s">
        <v>20</v>
      </c>
      <c r="G64" s="28" t="s">
        <v>187</v>
      </c>
      <c r="H64" s="10" t="s">
        <v>48</v>
      </c>
      <c r="I64" s="13">
        <v>9</v>
      </c>
      <c r="J64" s="13">
        <v>9</v>
      </c>
      <c r="K64" s="13">
        <f>[5]Лист1!K5</f>
        <v>41</v>
      </c>
      <c r="L64" s="13">
        <v>88</v>
      </c>
      <c r="M64" s="18" t="str">
        <f>[5]Лист1!M5</f>
        <v>участник</v>
      </c>
      <c r="N64" s="13"/>
      <c r="O64" s="6" t="str">
        <f>[5]Лист1!O5</f>
        <v>Мухлисуллина Гульчачак Насимовна</v>
      </c>
      <c r="P64" s="10" t="s">
        <v>109</v>
      </c>
      <c r="Q64" s="12"/>
    </row>
    <row r="65" spans="1:17" ht="31" x14ac:dyDescent="0.35">
      <c r="A65" s="13">
        <v>64</v>
      </c>
      <c r="B65" s="13">
        <v>15456599505</v>
      </c>
      <c r="C65" s="13" t="str">
        <f>[5]Лист1!C6</f>
        <v>Давлетбердина</v>
      </c>
      <c r="D65" s="13" t="str">
        <f>[5]Лист1!D6</f>
        <v>Сафия</v>
      </c>
      <c r="E65" s="13" t="str">
        <f>[5]Лист1!E6</f>
        <v>Андреевна</v>
      </c>
      <c r="F65" s="13" t="s">
        <v>28</v>
      </c>
      <c r="G65" s="28" t="s">
        <v>188</v>
      </c>
      <c r="H65" s="10" t="s">
        <v>48</v>
      </c>
      <c r="I65" s="13">
        <v>9</v>
      </c>
      <c r="J65" s="13">
        <v>9</v>
      </c>
      <c r="K65" s="13">
        <f>[5]Лист1!K6</f>
        <v>40.5</v>
      </c>
      <c r="L65" s="13">
        <v>88</v>
      </c>
      <c r="M65" s="18" t="str">
        <f>[5]Лист1!M6</f>
        <v>участник</v>
      </c>
      <c r="N65" s="13"/>
      <c r="O65" s="6" t="str">
        <f>[5]Лист1!O6</f>
        <v>Сайделова Фарсия Вазиховна</v>
      </c>
      <c r="P65" s="10" t="s">
        <v>109</v>
      </c>
      <c r="Q65" s="12"/>
    </row>
    <row r="66" spans="1:17" ht="31" x14ac:dyDescent="0.35">
      <c r="A66" s="13">
        <v>65</v>
      </c>
      <c r="B66" s="13">
        <v>18569084827</v>
      </c>
      <c r="C66" s="13" t="str">
        <f>[5]Лист1!C7</f>
        <v xml:space="preserve">Ломова </v>
      </c>
      <c r="D66" s="13" t="str">
        <f>[5]Лист1!D7</f>
        <v>Алина</v>
      </c>
      <c r="E66" s="13" t="str">
        <f>[5]Лист1!E7</f>
        <v>Артуровна</v>
      </c>
      <c r="F66" s="13" t="s">
        <v>28</v>
      </c>
      <c r="G66" s="28" t="s">
        <v>189</v>
      </c>
      <c r="H66" s="10" t="s">
        <v>48</v>
      </c>
      <c r="I66" s="13">
        <v>9</v>
      </c>
      <c r="J66" s="13">
        <v>9</v>
      </c>
      <c r="K66" s="13">
        <f>[5]Лист1!K7</f>
        <v>39</v>
      </c>
      <c r="L66" s="13">
        <v>88</v>
      </c>
      <c r="M66" s="18" t="str">
        <f>[5]Лист1!M7</f>
        <v>участник</v>
      </c>
      <c r="N66" s="13"/>
      <c r="O66" s="6" t="str">
        <f>[5]Лист1!O7</f>
        <v>Мухлисуллина Гульчачак Насимовна</v>
      </c>
      <c r="P66" s="10" t="s">
        <v>109</v>
      </c>
      <c r="Q66" s="12"/>
    </row>
    <row r="67" spans="1:17" ht="31" x14ac:dyDescent="0.35">
      <c r="A67" s="13">
        <v>66</v>
      </c>
      <c r="B67" s="13">
        <v>17524175268</v>
      </c>
      <c r="C67" s="13" t="str">
        <f>[5]Лист1!C8</f>
        <v>Исланкин</v>
      </c>
      <c r="D67" s="13" t="str">
        <f>[5]Лист1!D8</f>
        <v>Артём</v>
      </c>
      <c r="E67" s="13" t="str">
        <f>[5]Лист1!E8</f>
        <v>Александрович</v>
      </c>
      <c r="F67" s="13" t="s">
        <v>20</v>
      </c>
      <c r="G67" s="28" t="s">
        <v>190</v>
      </c>
      <c r="H67" s="10" t="s">
        <v>48</v>
      </c>
      <c r="I67" s="13">
        <v>9</v>
      </c>
      <c r="J67" s="13">
        <v>9</v>
      </c>
      <c r="K67" s="13">
        <f>[5]Лист1!K8</f>
        <v>39</v>
      </c>
      <c r="L67" s="13">
        <v>88</v>
      </c>
      <c r="M67" s="18" t="str">
        <f>[5]Лист1!M8</f>
        <v>участник</v>
      </c>
      <c r="N67" s="13"/>
      <c r="O67" s="6" t="str">
        <f>[5]Лист1!O8</f>
        <v>Сайделова Фарсия Вазиховна</v>
      </c>
      <c r="P67" s="10" t="s">
        <v>109</v>
      </c>
      <c r="Q67" s="12"/>
    </row>
    <row r="68" spans="1:17" ht="31" x14ac:dyDescent="0.35">
      <c r="A68" s="13">
        <v>67</v>
      </c>
      <c r="B68" s="13">
        <v>16634759602</v>
      </c>
      <c r="C68" s="13" t="str">
        <f>[5]Лист1!C9</f>
        <v>Борисова</v>
      </c>
      <c r="D68" s="13" t="str">
        <f>[5]Лист1!D9</f>
        <v>Алёна</v>
      </c>
      <c r="E68" s="13" t="str">
        <f>[5]Лист1!E9</f>
        <v>Евгеньевна</v>
      </c>
      <c r="F68" s="13" t="s">
        <v>28</v>
      </c>
      <c r="G68" s="28" t="s">
        <v>191</v>
      </c>
      <c r="H68" s="10" t="s">
        <v>48</v>
      </c>
      <c r="I68" s="13">
        <v>9</v>
      </c>
      <c r="J68" s="13">
        <v>9</v>
      </c>
      <c r="K68" s="13">
        <f>[5]Лист1!K9</f>
        <v>35</v>
      </c>
      <c r="L68" s="13">
        <v>88</v>
      </c>
      <c r="M68" s="18" t="str">
        <f>[5]Лист1!M9</f>
        <v>участник</v>
      </c>
      <c r="N68" s="13"/>
      <c r="O68" s="6" t="str">
        <f>[5]Лист1!O9</f>
        <v>Сайделова Фарсия Вазиховна</v>
      </c>
      <c r="P68" s="10" t="s">
        <v>109</v>
      </c>
      <c r="Q68" s="12"/>
    </row>
    <row r="69" spans="1:17" ht="31" x14ac:dyDescent="0.35">
      <c r="A69" s="13">
        <v>68</v>
      </c>
      <c r="B69" s="13">
        <v>17328037464</v>
      </c>
      <c r="C69" s="13" t="str">
        <f>[5]Лист1!C10</f>
        <v>Биктулов</v>
      </c>
      <c r="D69" s="13" t="str">
        <f>[5]Лист1!D10</f>
        <v>Игорь</v>
      </c>
      <c r="E69" s="13" t="str">
        <f>[5]Лист1!E10</f>
        <v>Дмитриевич</v>
      </c>
      <c r="F69" s="13" t="s">
        <v>20</v>
      </c>
      <c r="G69" s="28" t="s">
        <v>192</v>
      </c>
      <c r="H69" s="10" t="s">
        <v>48</v>
      </c>
      <c r="I69" s="13">
        <v>9</v>
      </c>
      <c r="J69" s="13">
        <v>9</v>
      </c>
      <c r="K69" s="13">
        <f>[5]Лист1!K10</f>
        <v>31.5</v>
      </c>
      <c r="L69" s="13">
        <v>88</v>
      </c>
      <c r="M69" s="18" t="str">
        <f>[5]Лист1!M10</f>
        <v>участник</v>
      </c>
      <c r="N69" s="13"/>
      <c r="O69" s="6" t="str">
        <f>[5]Лист1!O10</f>
        <v>Сайделова Фарсия Вазиховна</v>
      </c>
      <c r="P69" s="10" t="s">
        <v>109</v>
      </c>
      <c r="Q69" s="12"/>
    </row>
    <row r="70" spans="1:17" ht="31" x14ac:dyDescent="0.35">
      <c r="A70" s="13">
        <v>69</v>
      </c>
      <c r="B70" s="13">
        <v>15417453862</v>
      </c>
      <c r="C70" s="13" t="str">
        <f>[5]Лист1!C11</f>
        <v>Багаутдинова</v>
      </c>
      <c r="D70" s="13" t="str">
        <f>[5]Лист1!D11</f>
        <v>Дарина</v>
      </c>
      <c r="E70" s="13" t="str">
        <f>[5]Лист1!E11</f>
        <v>Ринатовна</v>
      </c>
      <c r="F70" s="13" t="s">
        <v>28</v>
      </c>
      <c r="G70" s="28" t="s">
        <v>193</v>
      </c>
      <c r="H70" s="10" t="s">
        <v>48</v>
      </c>
      <c r="I70" s="13">
        <v>9</v>
      </c>
      <c r="J70" s="13">
        <v>9</v>
      </c>
      <c r="K70" s="13">
        <f>[5]Лист1!K11</f>
        <v>28</v>
      </c>
      <c r="L70" s="13">
        <v>88</v>
      </c>
      <c r="M70" s="18" t="str">
        <f>[5]Лист1!M11</f>
        <v>участник</v>
      </c>
      <c r="N70" s="13"/>
      <c r="O70" s="6" t="str">
        <f>[5]Лист1!O11</f>
        <v>Мухлисуллина Гульчачак Насимовна</v>
      </c>
      <c r="P70" s="10" t="s">
        <v>109</v>
      </c>
      <c r="Q70" s="12"/>
    </row>
    <row r="71" spans="1:17" ht="31" x14ac:dyDescent="0.35">
      <c r="A71" s="13">
        <v>70</v>
      </c>
      <c r="B71" s="13">
        <v>16395104674</v>
      </c>
      <c r="C71" s="13" t="str">
        <f>[5]Лист1!C12</f>
        <v>Нурутдинова</v>
      </c>
      <c r="D71" s="13" t="str">
        <f>[5]Лист1!D12</f>
        <v>Сабина</v>
      </c>
      <c r="E71" s="13" t="str">
        <f>[5]Лист1!E12</f>
        <v>Альбертовна</v>
      </c>
      <c r="F71" s="13" t="s">
        <v>28</v>
      </c>
      <c r="G71" s="28" t="s">
        <v>194</v>
      </c>
      <c r="H71" s="10" t="s">
        <v>48</v>
      </c>
      <c r="I71" s="13">
        <v>9</v>
      </c>
      <c r="J71" s="13">
        <v>9</v>
      </c>
      <c r="K71" s="13">
        <f>[5]Лист1!K12</f>
        <v>26</v>
      </c>
      <c r="L71" s="13">
        <v>88</v>
      </c>
      <c r="M71" s="18" t="str">
        <f>[5]Лист1!M12</f>
        <v>участник</v>
      </c>
      <c r="N71" s="13"/>
      <c r="O71" s="6" t="str">
        <f>[5]Лист1!O12</f>
        <v>Мухлисуллина Гульчачак Насимовна</v>
      </c>
      <c r="P71" s="10" t="s">
        <v>109</v>
      </c>
      <c r="Q71" s="12"/>
    </row>
    <row r="72" spans="1:17" ht="62" x14ac:dyDescent="0.35">
      <c r="A72" s="13">
        <v>71</v>
      </c>
      <c r="B72" s="13">
        <v>15774393205</v>
      </c>
      <c r="C72" s="13" t="s">
        <v>112</v>
      </c>
      <c r="D72" s="13" t="s">
        <v>113</v>
      </c>
      <c r="E72" s="13" t="s">
        <v>96</v>
      </c>
      <c r="F72" s="13" t="s">
        <v>28</v>
      </c>
      <c r="G72" s="28" t="s">
        <v>195</v>
      </c>
      <c r="H72" s="10" t="s">
        <v>48</v>
      </c>
      <c r="I72" s="13">
        <v>10</v>
      </c>
      <c r="J72" s="13">
        <v>10</v>
      </c>
      <c r="K72" s="13">
        <v>74</v>
      </c>
      <c r="L72" s="13">
        <v>82</v>
      </c>
      <c r="M72" s="13" t="s">
        <v>110</v>
      </c>
      <c r="N72" s="13"/>
      <c r="O72" s="6" t="s">
        <v>133</v>
      </c>
      <c r="P72" s="10" t="s">
        <v>109</v>
      </c>
      <c r="Q72" s="12"/>
    </row>
    <row r="73" spans="1:17" ht="31" x14ac:dyDescent="0.35">
      <c r="A73" s="13">
        <v>72</v>
      </c>
      <c r="B73" s="13" t="s">
        <v>196</v>
      </c>
      <c r="C73" s="13" t="s">
        <v>17</v>
      </c>
      <c r="D73" s="13" t="s">
        <v>111</v>
      </c>
      <c r="E73" s="13" t="s">
        <v>19</v>
      </c>
      <c r="F73" s="13" t="s">
        <v>20</v>
      </c>
      <c r="G73" s="27" t="s">
        <v>197</v>
      </c>
      <c r="H73" s="10" t="s">
        <v>48</v>
      </c>
      <c r="I73" s="13">
        <v>10</v>
      </c>
      <c r="J73" s="13">
        <v>10</v>
      </c>
      <c r="K73" s="13">
        <v>52</v>
      </c>
      <c r="L73" s="13">
        <v>82</v>
      </c>
      <c r="M73" s="13" t="s">
        <v>114</v>
      </c>
      <c r="N73" s="13"/>
      <c r="O73" s="6" t="s">
        <v>50</v>
      </c>
      <c r="P73" s="10" t="s">
        <v>109</v>
      </c>
      <c r="Q73" s="12"/>
    </row>
    <row r="74" spans="1:17" ht="31" x14ac:dyDescent="0.35">
      <c r="A74" s="13">
        <v>73</v>
      </c>
      <c r="B74" s="13">
        <v>15657115981</v>
      </c>
      <c r="C74" s="13" t="s">
        <v>115</v>
      </c>
      <c r="D74" s="13" t="s">
        <v>116</v>
      </c>
      <c r="E74" s="13" t="s">
        <v>117</v>
      </c>
      <c r="F74" s="13" t="s">
        <v>20</v>
      </c>
      <c r="G74" s="32">
        <v>39143</v>
      </c>
      <c r="H74" s="10" t="s">
        <v>48</v>
      </c>
      <c r="I74" s="13">
        <v>10</v>
      </c>
      <c r="J74" s="13">
        <v>10</v>
      </c>
      <c r="K74" s="13">
        <v>51</v>
      </c>
      <c r="L74" s="13">
        <v>82</v>
      </c>
      <c r="M74" s="13" t="s">
        <v>114</v>
      </c>
      <c r="N74" s="13"/>
      <c r="O74" s="6" t="s">
        <v>50</v>
      </c>
      <c r="P74" s="10" t="s">
        <v>109</v>
      </c>
      <c r="Q74" s="12"/>
    </row>
    <row r="75" spans="1:17" ht="31" x14ac:dyDescent="0.35">
      <c r="A75" s="13">
        <v>74</v>
      </c>
      <c r="B75" s="13">
        <v>15790252078</v>
      </c>
      <c r="C75" s="13" t="s">
        <v>118</v>
      </c>
      <c r="D75" s="13" t="s">
        <v>119</v>
      </c>
      <c r="E75" s="13" t="s">
        <v>120</v>
      </c>
      <c r="F75" s="13" t="s">
        <v>28</v>
      </c>
      <c r="G75" s="29">
        <v>39241</v>
      </c>
      <c r="H75" s="10" t="s">
        <v>48</v>
      </c>
      <c r="I75" s="13">
        <v>10</v>
      </c>
      <c r="J75" s="13">
        <v>10</v>
      </c>
      <c r="K75" s="13">
        <v>50</v>
      </c>
      <c r="L75" s="13">
        <v>82</v>
      </c>
      <c r="M75" s="13" t="s">
        <v>114</v>
      </c>
      <c r="N75" s="13"/>
      <c r="O75" s="6" t="s">
        <v>50</v>
      </c>
      <c r="P75" s="10" t="s">
        <v>109</v>
      </c>
      <c r="Q75" s="12"/>
    </row>
    <row r="76" spans="1:17" ht="31" x14ac:dyDescent="0.35">
      <c r="A76" s="13">
        <v>75</v>
      </c>
      <c r="B76" s="13">
        <v>15790252785</v>
      </c>
      <c r="C76" s="13" t="s">
        <v>121</v>
      </c>
      <c r="D76" s="13" t="s">
        <v>90</v>
      </c>
      <c r="E76" s="13" t="s">
        <v>96</v>
      </c>
      <c r="F76" s="13" t="s">
        <v>28</v>
      </c>
      <c r="G76" s="28" t="s">
        <v>198</v>
      </c>
      <c r="H76" s="10" t="s">
        <v>48</v>
      </c>
      <c r="I76" s="13">
        <v>10</v>
      </c>
      <c r="J76" s="13">
        <v>10</v>
      </c>
      <c r="K76" s="13">
        <v>48</v>
      </c>
      <c r="L76" s="13">
        <v>82</v>
      </c>
      <c r="M76" s="13" t="s">
        <v>114</v>
      </c>
      <c r="N76" s="13"/>
      <c r="O76" s="6" t="s">
        <v>50</v>
      </c>
      <c r="P76" s="10" t="s">
        <v>109</v>
      </c>
      <c r="Q76" s="12"/>
    </row>
    <row r="77" spans="1:17" ht="31" x14ac:dyDescent="0.35">
      <c r="A77" s="13">
        <v>76</v>
      </c>
      <c r="B77" s="13">
        <v>15478900195</v>
      </c>
      <c r="C77" s="13" t="s">
        <v>122</v>
      </c>
      <c r="D77" s="13" t="s">
        <v>123</v>
      </c>
      <c r="E77" s="13" t="s">
        <v>124</v>
      </c>
      <c r="F77" s="13" t="s">
        <v>20</v>
      </c>
      <c r="G77" s="30" t="s">
        <v>199</v>
      </c>
      <c r="H77" s="10" t="s">
        <v>48</v>
      </c>
      <c r="I77" s="13">
        <v>10</v>
      </c>
      <c r="J77" s="13">
        <v>10</v>
      </c>
      <c r="K77" s="13">
        <v>48</v>
      </c>
      <c r="L77" s="13">
        <v>82</v>
      </c>
      <c r="M77" s="13" t="s">
        <v>114</v>
      </c>
      <c r="N77" s="13"/>
      <c r="O77" s="6" t="s">
        <v>50</v>
      </c>
      <c r="P77" s="10" t="s">
        <v>109</v>
      </c>
      <c r="Q77" s="12"/>
    </row>
    <row r="78" spans="1:17" ht="31" x14ac:dyDescent="0.35">
      <c r="A78" s="13">
        <v>77</v>
      </c>
      <c r="B78" s="13">
        <v>14710704637</v>
      </c>
      <c r="C78" s="13" t="s">
        <v>125</v>
      </c>
      <c r="D78" s="13" t="s">
        <v>126</v>
      </c>
      <c r="E78" s="13" t="s">
        <v>127</v>
      </c>
      <c r="F78" s="13" t="s">
        <v>20</v>
      </c>
      <c r="G78" s="28" t="s">
        <v>200</v>
      </c>
      <c r="H78" s="10" t="s">
        <v>48</v>
      </c>
      <c r="I78" s="13">
        <v>10</v>
      </c>
      <c r="J78" s="13">
        <v>10</v>
      </c>
      <c r="K78" s="13">
        <v>29</v>
      </c>
      <c r="L78" s="13">
        <v>82</v>
      </c>
      <c r="M78" s="13" t="s">
        <v>114</v>
      </c>
      <c r="N78" s="13"/>
      <c r="O78" s="6" t="s">
        <v>50</v>
      </c>
      <c r="P78" s="10" t="s">
        <v>109</v>
      </c>
      <c r="Q78" s="12"/>
    </row>
    <row r="79" spans="1:17" ht="31" x14ac:dyDescent="0.35">
      <c r="A79" s="13">
        <v>78</v>
      </c>
      <c r="B79" s="13">
        <v>15790266796</v>
      </c>
      <c r="C79" s="13" t="s">
        <v>128</v>
      </c>
      <c r="D79" s="13" t="s">
        <v>58</v>
      </c>
      <c r="E79" s="13" t="s">
        <v>129</v>
      </c>
      <c r="F79" s="13" t="s">
        <v>28</v>
      </c>
      <c r="G79" s="29">
        <v>39292</v>
      </c>
      <c r="H79" s="10" t="s">
        <v>48</v>
      </c>
      <c r="I79" s="13">
        <v>10</v>
      </c>
      <c r="J79" s="13">
        <v>10</v>
      </c>
      <c r="K79" s="13">
        <v>29</v>
      </c>
      <c r="L79" s="13">
        <v>82</v>
      </c>
      <c r="M79" s="13" t="s">
        <v>114</v>
      </c>
      <c r="N79" s="13"/>
      <c r="O79" s="6" t="s">
        <v>50</v>
      </c>
      <c r="P79" s="10" t="s">
        <v>109</v>
      </c>
      <c r="Q79" s="12"/>
    </row>
    <row r="80" spans="1:17" ht="31" x14ac:dyDescent="0.35">
      <c r="A80" s="13">
        <v>79</v>
      </c>
      <c r="B80" s="13" t="s">
        <v>201</v>
      </c>
      <c r="C80" s="13" t="s">
        <v>130</v>
      </c>
      <c r="D80" s="13" t="s">
        <v>131</v>
      </c>
      <c r="E80" s="13" t="s">
        <v>59</v>
      </c>
      <c r="F80" s="13" t="s">
        <v>28</v>
      </c>
      <c r="G80" s="31">
        <v>39355</v>
      </c>
      <c r="H80" s="10" t="s">
        <v>48</v>
      </c>
      <c r="I80" s="13">
        <v>10</v>
      </c>
      <c r="J80" s="13">
        <v>10</v>
      </c>
      <c r="K80" s="13">
        <v>25</v>
      </c>
      <c r="L80" s="13">
        <v>82</v>
      </c>
      <c r="M80" s="13" t="s">
        <v>114</v>
      </c>
      <c r="N80" s="13"/>
      <c r="O80" s="6" t="s">
        <v>50</v>
      </c>
      <c r="P80" s="10" t="s">
        <v>109</v>
      </c>
      <c r="Q80" s="12"/>
    </row>
    <row r="81" spans="1:17" ht="31" x14ac:dyDescent="0.35">
      <c r="A81" s="13">
        <v>80</v>
      </c>
      <c r="B81" s="13" t="s">
        <v>202</v>
      </c>
      <c r="C81" s="13" t="s">
        <v>132</v>
      </c>
      <c r="D81" s="13" t="s">
        <v>90</v>
      </c>
      <c r="E81" s="13" t="s">
        <v>53</v>
      </c>
      <c r="F81" s="13" t="s">
        <v>28</v>
      </c>
      <c r="G81" s="28" t="s">
        <v>203</v>
      </c>
      <c r="H81" s="10" t="s">
        <v>48</v>
      </c>
      <c r="I81" s="13">
        <v>10</v>
      </c>
      <c r="J81" s="13">
        <v>10</v>
      </c>
      <c r="K81" s="13">
        <v>21</v>
      </c>
      <c r="L81" s="13">
        <v>82</v>
      </c>
      <c r="M81" s="13" t="s">
        <v>114</v>
      </c>
      <c r="N81" s="13"/>
      <c r="O81" s="6" t="s">
        <v>50</v>
      </c>
      <c r="P81" s="10" t="s">
        <v>109</v>
      </c>
      <c r="Q81" s="12"/>
    </row>
  </sheetData>
  <pageMargins left="0.70866141732283472" right="0.70866141732283472" top="0.74803149606299213" bottom="0.74803149606299213" header="0.31496062992125984" footer="0.31496062992125984"/>
  <pageSetup paperSize="9" scale="28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'[список школы 3-11, 2023-24.xlsx]data'!#REF!</xm:f>
          </x14:formula1>
          <xm:sqref>Q4:Q6 M4:N6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school</dc:creator>
  <cp:lastModifiedBy>school</cp:lastModifiedBy>
  <cp:lastPrinted>2023-10-04T11:16:39Z</cp:lastPrinted>
  <dcterms:created xsi:type="dcterms:W3CDTF">2023-10-03T11:26:25Z</dcterms:created>
  <dcterms:modified xsi:type="dcterms:W3CDTF">2023-10-04T11:47:26Z</dcterms:modified>
</cp:coreProperties>
</file>